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7970" windowHeight="9960"/>
  </bookViews>
  <sheets>
    <sheet name="Felépítmény" sheetId="2" r:id="rId1"/>
  </sheets>
  <definedNames>
    <definedName name="_xlnm.Print_Titles" localSheetId="0">Felépítmény!$19:$19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4" i="2" l="1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I75" i="2" s="1"/>
  <c r="E14" i="2" s="1"/>
  <c r="I58" i="2"/>
  <c r="J58" i="2"/>
  <c r="I57" i="2"/>
  <c r="J57" i="2"/>
  <c r="I56" i="2"/>
  <c r="J56" i="2"/>
  <c r="I55" i="2"/>
  <c r="J55" i="2"/>
  <c r="I54" i="2"/>
  <c r="J54" i="2"/>
  <c r="I53" i="2"/>
  <c r="J53" i="2"/>
  <c r="I52" i="2"/>
  <c r="J52" i="2"/>
  <c r="I51" i="2"/>
  <c r="J51" i="2"/>
  <c r="I50" i="2"/>
  <c r="J50" i="2"/>
  <c r="I49" i="2"/>
  <c r="J49" i="2"/>
  <c r="I48" i="2"/>
  <c r="J48" i="2"/>
  <c r="I47" i="2"/>
  <c r="J47" i="2"/>
  <c r="I46" i="2"/>
  <c r="J46" i="2"/>
  <c r="I45" i="2"/>
  <c r="J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2" i="2"/>
  <c r="I22" i="2"/>
  <c r="J21" i="2"/>
  <c r="I21" i="2"/>
  <c r="J20" i="2"/>
  <c r="I20" i="2"/>
  <c r="J59" i="2" l="1"/>
  <c r="F13" i="2" s="1"/>
  <c r="I59" i="2"/>
  <c r="E13" i="2" s="1"/>
  <c r="J75" i="2"/>
  <c r="F14" i="2" s="1"/>
  <c r="J23" i="2"/>
  <c r="F12" i="2" s="1"/>
  <c r="I23" i="2"/>
  <c r="E12" i="2" s="1"/>
  <c r="F15" i="2" l="1"/>
  <c r="E15" i="2"/>
</calcChain>
</file>

<file path=xl/sharedStrings.xml><?xml version="1.0" encoding="utf-8"?>
<sst xmlns="http://schemas.openxmlformats.org/spreadsheetml/2006/main" count="144" uniqueCount="79">
  <si>
    <t>Munkanem száma és megnevezése</t>
  </si>
  <si>
    <t>Anyag összege</t>
  </si>
  <si>
    <t>Díj összege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</si>
  <si>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</si>
  <si>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</si>
  <si>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</si>
  <si>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</si>
  <si>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</si>
  <si>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</si>
  <si>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</si>
  <si>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</si>
  <si>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</si>
  <si>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</si>
  <si>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</si>
  <si>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m3</t>
  </si>
  <si>
    <t>db</t>
  </si>
  <si>
    <t>m</t>
  </si>
  <si>
    <t>- A költségtábla változtatás nélkül töltendő ki!</t>
  </si>
  <si>
    <t>Megajánlott típus</t>
  </si>
  <si>
    <t>000 000 Általános tételek</t>
  </si>
  <si>
    <t>Megvalósulási tervek elkészítése</t>
  </si>
  <si>
    <t>Tervezői művezetés</t>
  </si>
  <si>
    <t>Ft</t>
  </si>
  <si>
    <t>Szakfelügyeletek</t>
  </si>
  <si>
    <t>- A megadott mennyiségi értékeket az Ajánlattevőnek az ajánlattételi szakaszban ellenőriznie kell! Bármely eltérést, indoklással együtt, az ajánlattételi szakaszban a kiegészítő tájékoztatás kérésre rendelkezésre álló időben, írásban  kell jeleznie az Ajánlatkérő felé!</t>
  </si>
  <si>
    <t>- Az esetleges külön ártételeket (ha az az Ajánlattevő szerint feltétlenül szükséges) indoklással együtt a kiegészítő tájékoztatás kérésre rendelkezésre álló időn belül kell írásban az Ajánlatkérő felé jeleznie!</t>
  </si>
  <si>
    <t>- Az excel költségtábla automatikus összegzési képességgel rendelkezik, így csak az egységár anyag/egységár díj tétel (SZÍNES MEZŐK) kitöltésére van szükség!</t>
  </si>
  <si>
    <t>- A MEGAJÁNLOTT TÍPUS oszlopot csak akkor kell kitölteni, ha az Ajánlattevő a Tervező által megnevezett típustól eltérő, de azzal műszakilag  egyenértékű terméket kíván beépíteni. Ebben az esetben az egyenértékűséget bizonyító dokumentumokat az ajánlathoz csatolni kell.</t>
  </si>
  <si>
    <t>- 'A megadott egységáraknak tartalmaznia kell minden hatósági átadás költségét!</t>
  </si>
  <si>
    <t>100 000 Szabályozástechnika</t>
  </si>
  <si>
    <t>200 000 Energia ellátás</t>
  </si>
  <si>
    <t>Budapest IV. kerület Károlyi I. utca - Templom utca jelzőlámpás forgalomirányítás létesítése</t>
  </si>
  <si>
    <t>200 000 Energiaellátás</t>
  </si>
  <si>
    <t>Szabályozástechnika - felépítményi munkák</t>
  </si>
  <si>
    <t>Réz földelővezeték kötésekkel 95mm2</t>
  </si>
  <si>
    <t>Rúdföldelő 2m x átm.25mm</t>
  </si>
  <si>
    <t>Kábelhúzás védőcsőbe, földárokba</t>
  </si>
  <si>
    <t>Kábelbújtatás vízszintesen</t>
  </si>
  <si>
    <t>Kábelbújtatás függőlegesen</t>
  </si>
  <si>
    <t>Kábel, NYY 5x1,5mm2 (csak anyag)</t>
  </si>
  <si>
    <t>Kábel, NYY 14x1,5mm2 (csak anyag)</t>
  </si>
  <si>
    <t>Kábel, HRQhzKAhQ 1x4x0,8 mm2</t>
  </si>
  <si>
    <t>Kábel, MT 300/500 5x1,5 mm2</t>
  </si>
  <si>
    <t>Bekötés mérő, működtető jelzőkábel, 2-5 ér</t>
  </si>
  <si>
    <t>Bekötés mérő, működtető jelzőkábel, 12-14 ér</t>
  </si>
  <si>
    <t>Bekötés mérő, működtető jelzőkábel, 16-19 ér</t>
  </si>
  <si>
    <t>Kábelkötés gépben 1x4eres</t>
  </si>
  <si>
    <t>Sorkapocspanel oszlophoz 10 elemes weidmüller sorkapoccsal</t>
  </si>
  <si>
    <t>Sorkapocspanel oszlophoz 20 elemes weidmüller sorkapoccsal</t>
  </si>
  <si>
    <t>Forgalomirányító berendezés 8 jelzőcsoporta
 (LED-es jelzőfejek vezérlésére alkalmas)</t>
  </si>
  <si>
    <t>Vezérlő program</t>
  </si>
  <si>
    <t>Ellenörző program</t>
  </si>
  <si>
    <t>Programok (fix)</t>
  </si>
  <si>
    <t>Programok (forgalomtól függő)</t>
  </si>
  <si>
    <t>Kisméretű horganyzott jelzőoszlop betonozás nélkül</t>
  </si>
  <si>
    <t>Jelzőkészlet, 210-es 3 fogalmú
LED-es kilakítású kábelezés nélkül</t>
  </si>
  <si>
    <t>Jelzőkészlet, gyalogos 
LED-es kilakítású kábelezés nélkül</t>
  </si>
  <si>
    <t>Komplex próba</t>
  </si>
  <si>
    <t>Megvalósulási terv</t>
  </si>
  <si>
    <t>Geodéziai bemérés</t>
  </si>
  <si>
    <t>Szigetelési ellenállás mérés</t>
  </si>
  <si>
    <t>Földelési ellenállás mérés</t>
  </si>
  <si>
    <t>Gyalogos hangjelző (beszélős, távirányítós)</t>
  </si>
  <si>
    <t>Energiacsatlakozási hely kiépítése</t>
  </si>
  <si>
    <t>Telefonos távfelügyeleti rendszer</t>
  </si>
  <si>
    <t>Tömegközlekedési kártya</t>
  </si>
  <si>
    <t>mó</t>
  </si>
  <si>
    <t>Földkitermelés (I. - IV. osztály)</t>
  </si>
  <si>
    <t>Föld és egyéb törmelék elszállítása</t>
  </si>
  <si>
    <t>Föld visszatöltés tömörítéssel</t>
  </si>
  <si>
    <t>Földön álló elosztó szekrény telepítése</t>
  </si>
  <si>
    <t>KIF biztosító csoport felszerelése</t>
  </si>
  <si>
    <t>KIF túlfeszültség véd. ber. Beépítése</t>
  </si>
  <si>
    <t>Rúdföldelő telepítése (3 m-es)</t>
  </si>
  <si>
    <t>Hurokellenállás mérés</t>
  </si>
  <si>
    <t>Túlfesz. korlátozó KIF (csak anyag)</t>
  </si>
  <si>
    <t>Vill szekrény Emiter DCE 0MPL (csak anyag)</t>
  </si>
  <si>
    <t>Kismegszakító 10A/1C (csak anyag)</t>
  </si>
  <si>
    <t>Eergiaellátás - felépítményi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</si>
</sst>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#,##0.0_ ;\-#,##0.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64" fontId="20" fillId="0" borderId="10" xfId="1" applyNumberFormat="1" applyFont="1" applyBorder="1" applyAlignment="1">
      <alignment horizontal="right" vertical="top" wrapText="1"/>
    </xf>
    <xf numFmtId="164" fontId="18" fillId="0" borderId="0" xfId="1" applyNumberFormat="1" applyFont="1"/>
    <xf numFmtId="164" fontId="18" fillId="0" borderId="10" xfId="1" applyNumberFormat="1" applyFont="1" applyBorder="1" applyAlignment="1">
      <alignment horizontal="right" vertical="top" wrapText="1"/>
    </xf>
    <xf numFmtId="164" fontId="20" fillId="0" borderId="10" xfId="1" applyNumberFormat="1" applyFont="1" applyBorder="1" applyAlignment="1">
      <alignment horizontal="left" vertical="top" wrapText="1"/>
    </xf>
    <xf numFmtId="164" fontId="18" fillId="0" borderId="10" xfId="1" applyNumberFormat="1" applyFont="1" applyBorder="1" applyAlignment="1">
      <alignment horizontal="left" vertical="top" wrapText="1"/>
    </xf>
    <xf numFmtId="164" fontId="19" fillId="0" borderId="10" xfId="1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20" fillId="33" borderId="11" xfId="0" applyFont="1" applyFill="1" applyBorder="1" applyAlignment="1">
      <alignment vertical="center"/>
    </xf>
    <xf numFmtId="164" fontId="18" fillId="34" borderId="10" xfId="1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vertical="top" wrapText="1"/>
    </xf>
    <xf numFmtId="3" fontId="18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8" fillId="33" borderId="12" xfId="0" applyFont="1" applyFill="1" applyBorder="1" applyAlignment="1">
      <alignment vertical="center"/>
    </xf>
    <xf numFmtId="164" fontId="18" fillId="33" borderId="12" xfId="1" applyNumberFormat="1" applyFont="1" applyFill="1" applyBorder="1" applyAlignment="1">
      <alignment vertical="center"/>
    </xf>
    <xf numFmtId="164" fontId="18" fillId="33" borderId="13" xfId="1" applyNumberFormat="1" applyFont="1" applyFill="1" applyBorder="1" applyAlignment="1">
      <alignment vertical="center"/>
    </xf>
    <xf numFmtId="164" fontId="18" fillId="0" borderId="0" xfId="1" applyNumberFormat="1" applyFont="1" applyAlignment="1">
      <alignment vertical="center"/>
    </xf>
    <xf numFmtId="164" fontId="19" fillId="0" borderId="0" xfId="1" applyNumberFormat="1" applyFont="1" applyBorder="1" applyAlignment="1">
      <alignment vertical="top" wrapText="1"/>
    </xf>
    <xf numFmtId="164" fontId="20" fillId="0" borderId="0" xfId="1" applyNumberFormat="1" applyFont="1" applyBorder="1" applyAlignment="1">
      <alignment horizontal="right" vertical="top" wrapText="1"/>
    </xf>
    <xf numFmtId="165" fontId="18" fillId="0" borderId="0" xfId="1" applyNumberFormat="1" applyFont="1"/>
    <xf numFmtId="165" fontId="20" fillId="0" borderId="10" xfId="1" applyNumberFormat="1" applyFont="1" applyBorder="1" applyAlignment="1">
      <alignment horizontal="right" vertical="top" wrapText="1"/>
    </xf>
    <xf numFmtId="166" fontId="18" fillId="0" borderId="10" xfId="1" applyNumberFormat="1" applyFont="1" applyBorder="1" applyAlignment="1">
      <alignment horizontal="right" vertical="top" wrapText="1"/>
    </xf>
    <xf numFmtId="0" fontId="18" fillId="0" borderId="0" xfId="0" quotePrefix="1" applyFont="1" applyAlignment="1">
      <alignment horizontal="left" vertical="center" wrapText="1"/>
    </xf>
  </cellXfs>
  <cellStyles count="45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ás" xfId="43" builtinId="8" hidde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Látott hivatkozás" xfId="44" builtinId="9" hidde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topLeftCell="A52" zoomScale="160" zoomScaleNormal="160" zoomScalePageLayoutView="160" workbookViewId="0">
      <selection activeCell="C77" sqref="C77"/>
    </sheetView>
  </sheetViews>
  <sheetFormatPr defaultColWidth="8.85546875" defaultRowHeight="11.25" x14ac:dyDescent="0.2"/>
  <cols>
    <col min="1" max="1" width="4" style="1" bestFit="1" customWidth="1"/>
    <col min="2" max="2" width="19.28515625" style="1" bestFit="1" customWidth="1"/>
    <col min="3" max="3" width="36.42578125" style="1" bestFit="1" customWidth="1"/>
    <col min="4" max="4" width="12.140625" style="1" customWidth="1"/>
    <col min="5" max="6" width="12.140625" style="6" bestFit="1" customWidth="1"/>
    <col min="7" max="7" width="12.85546875" style="6" bestFit="1" customWidth="1"/>
    <col min="8" max="8" width="10.85546875" style="6" bestFit="1" customWidth="1"/>
    <col min="9" max="9" width="12.85546875" style="6" bestFit="1" customWidth="1"/>
    <col min="10" max="10" width="12.140625" style="6" bestFit="1" customWidth="1"/>
    <col min="11" max="11" width="8.85546875" style="6"/>
    <col min="12" max="16384" width="8.85546875" style="1"/>
  </cols>
  <sheetData>
    <row r="1" spans="1:10" ht="12.95" customHeight="1" x14ac:dyDescent="0.2">
      <c r="A1" s="12" t="s">
        <v>31</v>
      </c>
      <c r="B1" s="21"/>
      <c r="C1" s="21"/>
      <c r="D1" s="21"/>
      <c r="E1" s="22"/>
      <c r="F1" s="23"/>
    </row>
    <row r="2" spans="1:10" ht="12.95" customHeight="1" x14ac:dyDescent="0.2">
      <c r="A2" s="11"/>
      <c r="B2" s="11"/>
      <c r="C2" s="11"/>
      <c r="D2" s="11"/>
      <c r="E2" s="24"/>
      <c r="F2" s="24"/>
    </row>
    <row r="3" spans="1:10" ht="12.95" customHeight="1" x14ac:dyDescent="0.2">
      <c r="A3" s="11"/>
      <c r="B3" s="11"/>
      <c r="C3" s="11"/>
      <c r="D3" s="11"/>
      <c r="E3" s="24"/>
      <c r="F3" s="24"/>
    </row>
    <row r="4" spans="1:10" ht="12" customHeight="1" x14ac:dyDescent="0.2">
      <c r="A4" s="30" t="s">
        <v>17</v>
      </c>
      <c r="B4" s="30"/>
      <c r="C4" s="30"/>
      <c r="D4" s="30"/>
      <c r="E4" s="30"/>
      <c r="F4" s="30"/>
      <c r="G4" s="11"/>
      <c r="H4" s="11"/>
      <c r="I4" s="11"/>
      <c r="J4" s="11"/>
    </row>
    <row r="5" spans="1:10" ht="24" customHeight="1" x14ac:dyDescent="0.2">
      <c r="A5" s="30" t="s">
        <v>24</v>
      </c>
      <c r="B5" s="30"/>
      <c r="C5" s="30"/>
      <c r="D5" s="30"/>
      <c r="E5" s="30"/>
      <c r="F5" s="30"/>
      <c r="G5" s="11"/>
      <c r="H5" s="11"/>
      <c r="I5" s="11"/>
      <c r="J5" s="11"/>
    </row>
    <row r="6" spans="1:10" ht="21.75" customHeight="1" x14ac:dyDescent="0.2">
      <c r="A6" s="30" t="s">
        <v>25</v>
      </c>
      <c r="B6" s="30"/>
      <c r="C6" s="30"/>
      <c r="D6" s="30"/>
      <c r="E6" s="30"/>
      <c r="F6" s="30"/>
      <c r="G6" s="11"/>
      <c r="H6" s="11"/>
      <c r="I6" s="11"/>
      <c r="J6" s="11"/>
    </row>
    <row r="7" spans="1:10" ht="21.75" customHeight="1" x14ac:dyDescent="0.2">
      <c r="A7" s="30" t="s">
        <v>26</v>
      </c>
      <c r="B7" s="30"/>
      <c r="C7" s="30"/>
      <c r="D7" s="30"/>
      <c r="E7" s="30"/>
      <c r="F7" s="30"/>
      <c r="G7" s="11"/>
      <c r="H7" s="11"/>
      <c r="I7" s="11"/>
      <c r="J7" s="11"/>
    </row>
    <row r="8" spans="1:10" ht="21" customHeight="1" x14ac:dyDescent="0.2">
      <c r="A8" s="30" t="s">
        <v>27</v>
      </c>
      <c r="B8" s="30"/>
      <c r="C8" s="30"/>
      <c r="D8" s="30"/>
      <c r="E8" s="30"/>
      <c r="F8" s="30"/>
      <c r="G8" s="11"/>
      <c r="H8" s="11"/>
      <c r="I8" s="11"/>
      <c r="J8" s="11"/>
    </row>
    <row r="9" spans="1:10" ht="24.75" customHeight="1" x14ac:dyDescent="0.2">
      <c r="A9" s="30" t="s">
        <v>28</v>
      </c>
      <c r="B9" s="30"/>
      <c r="C9" s="30"/>
      <c r="D9" s="30"/>
      <c r="E9" s="30"/>
      <c r="F9" s="30"/>
      <c r="G9" s="11"/>
      <c r="H9" s="11"/>
      <c r="I9" s="11"/>
      <c r="J9" s="11"/>
    </row>
    <row r="10" spans="1:10" ht="12.95" customHeight="1" x14ac:dyDescent="0.2"/>
    <row r="11" spans="1:10" ht="12.95" customHeight="1" x14ac:dyDescent="0.2">
      <c r="A11" s="2"/>
      <c r="B11" s="2"/>
      <c r="C11" s="4" t="s">
        <v>0</v>
      </c>
      <c r="D11" s="4"/>
      <c r="E11" s="5" t="s">
        <v>1</v>
      </c>
      <c r="F11" s="5" t="s">
        <v>2</v>
      </c>
    </row>
    <row r="12" spans="1:10" ht="15" x14ac:dyDescent="0.2">
      <c r="A12" s="2"/>
      <c r="B12" s="2"/>
      <c r="C12" s="3" t="s">
        <v>19</v>
      </c>
      <c r="D12" s="3"/>
      <c r="E12" s="7">
        <f>I23</f>
        <v>0</v>
      </c>
      <c r="F12" s="7">
        <f>J23</f>
        <v>0</v>
      </c>
    </row>
    <row r="13" spans="1:10" ht="15" x14ac:dyDescent="0.2">
      <c r="A13" s="2"/>
      <c r="B13" s="2"/>
      <c r="C13" s="3" t="s">
        <v>29</v>
      </c>
      <c r="D13" s="3"/>
      <c r="E13" s="7">
        <f>I59</f>
        <v>0</v>
      </c>
      <c r="F13" s="7">
        <f>J59</f>
        <v>0</v>
      </c>
    </row>
    <row r="14" spans="1:10" ht="15" x14ac:dyDescent="0.2">
      <c r="A14" s="2"/>
      <c r="B14" s="2"/>
      <c r="C14" s="3" t="s">
        <v>30</v>
      </c>
      <c r="D14" s="3"/>
      <c r="E14" s="7">
        <f>I75</f>
        <v>0</v>
      </c>
      <c r="F14" s="7">
        <f>+J75</f>
        <v>0</v>
      </c>
    </row>
    <row r="15" spans="1:10" ht="15" x14ac:dyDescent="0.2">
      <c r="A15" s="2"/>
      <c r="B15" s="2"/>
      <c r="C15" s="4" t="s">
        <v>3</v>
      </c>
      <c r="D15" s="4"/>
      <c r="E15" s="5">
        <f>SUM(E12:E14)</f>
        <v>0</v>
      </c>
      <c r="F15" s="5">
        <f>SUM(F12:F14)</f>
        <v>0</v>
      </c>
    </row>
    <row r="18" spans="1:10" ht="15" x14ac:dyDescent="0.2">
      <c r="A18" s="2"/>
      <c r="B18" s="2"/>
      <c r="C18" s="4" t="s">
        <v>19</v>
      </c>
      <c r="D18" s="14"/>
    </row>
    <row r="19" spans="1:10" ht="21" x14ac:dyDescent="0.2">
      <c r="A19" s="4" t="s">
        <v>4</v>
      </c>
      <c r="B19" s="4" t="s">
        <v>5</v>
      </c>
      <c r="C19" s="4" t="s">
        <v>6</v>
      </c>
      <c r="D19" s="4" t="s">
        <v>18</v>
      </c>
      <c r="E19" s="5" t="s">
        <v>7</v>
      </c>
      <c r="F19" s="8" t="s">
        <v>8</v>
      </c>
      <c r="G19" s="5" t="s">
        <v>9</v>
      </c>
      <c r="H19" s="5" t="s">
        <v>10</v>
      </c>
      <c r="I19" s="5" t="s">
        <v>11</v>
      </c>
      <c r="J19" s="5" t="s">
        <v>12</v>
      </c>
    </row>
    <row r="20" spans="1:10" x14ac:dyDescent="0.2">
      <c r="A20" s="3">
        <v>1</v>
      </c>
      <c r="B20" s="17">
        <v>10015</v>
      </c>
      <c r="C20" s="3" t="s">
        <v>20</v>
      </c>
      <c r="D20" s="15"/>
      <c r="E20" s="7"/>
      <c r="F20" s="9" t="s">
        <v>22</v>
      </c>
      <c r="G20" s="13"/>
      <c r="H20" s="13"/>
      <c r="I20" s="7">
        <f>E20*G20</f>
        <v>0</v>
      </c>
      <c r="J20" s="7">
        <f>E20*H20</f>
        <v>0</v>
      </c>
    </row>
    <row r="21" spans="1:10" x14ac:dyDescent="0.2">
      <c r="A21" s="3">
        <v>2</v>
      </c>
      <c r="B21" s="17">
        <v>10040</v>
      </c>
      <c r="C21" s="3" t="s">
        <v>21</v>
      </c>
      <c r="D21" s="15"/>
      <c r="E21" s="7"/>
      <c r="F21" s="9" t="s">
        <v>22</v>
      </c>
      <c r="G21" s="13"/>
      <c r="H21" s="13"/>
      <c r="I21" s="7">
        <f>E21*G21</f>
        <v>0</v>
      </c>
      <c r="J21" s="7">
        <f>E21*H21</f>
        <v>0</v>
      </c>
    </row>
    <row r="22" spans="1:10" x14ac:dyDescent="0.2">
      <c r="A22" s="3">
        <v>3</v>
      </c>
      <c r="B22" s="17">
        <v>20030</v>
      </c>
      <c r="C22" s="3" t="s">
        <v>23</v>
      </c>
      <c r="D22" s="15"/>
      <c r="E22" s="7"/>
      <c r="F22" s="9" t="s">
        <v>22</v>
      </c>
      <c r="G22" s="13"/>
      <c r="H22" s="13"/>
      <c r="I22" s="7">
        <f t="shared" ref="I22" si="0">E22*G22</f>
        <v>0</v>
      </c>
      <c r="J22" s="7">
        <f t="shared" ref="J22" si="1">E22*H22</f>
        <v>0</v>
      </c>
    </row>
    <row r="23" spans="1:10" ht="15" x14ac:dyDescent="0.2">
      <c r="A23" s="2"/>
      <c r="B23" s="2"/>
      <c r="C23" s="4" t="s">
        <v>13</v>
      </c>
      <c r="D23" s="4"/>
      <c r="E23" s="10"/>
      <c r="F23" s="10"/>
      <c r="G23" s="16"/>
      <c r="H23" s="16"/>
      <c r="I23" s="5">
        <f>SUM(I20:I22)</f>
        <v>0</v>
      </c>
      <c r="J23" s="5">
        <f>SUM(J20:J22)</f>
        <v>0</v>
      </c>
    </row>
    <row r="24" spans="1:10" ht="15" x14ac:dyDescent="0.2">
      <c r="A24" s="2"/>
      <c r="B24" s="2"/>
      <c r="C24" s="18" t="s">
        <v>29</v>
      </c>
      <c r="D24" s="14"/>
    </row>
    <row r="25" spans="1:10" ht="21" x14ac:dyDescent="0.2">
      <c r="A25" s="4" t="s">
        <v>4</v>
      </c>
      <c r="B25" s="4" t="s">
        <v>5</v>
      </c>
      <c r="C25" s="4" t="s">
        <v>6</v>
      </c>
      <c r="D25" s="4" t="s">
        <v>18</v>
      </c>
      <c r="E25" s="5" t="s">
        <v>7</v>
      </c>
      <c r="F25" s="8" t="s">
        <v>8</v>
      </c>
      <c r="G25" s="5" t="s">
        <v>9</v>
      </c>
      <c r="H25" s="5" t="s">
        <v>10</v>
      </c>
      <c r="I25" s="5" t="s">
        <v>11</v>
      </c>
      <c r="J25" s="5" t="s">
        <v>12</v>
      </c>
    </row>
    <row r="26" spans="1:10" x14ac:dyDescent="0.2">
      <c r="A26" s="4"/>
      <c r="B26" s="19">
        <v>190000</v>
      </c>
      <c r="C26" s="20" t="s">
        <v>33</v>
      </c>
      <c r="D26" s="4"/>
      <c r="E26" s="5"/>
      <c r="F26" s="8"/>
      <c r="G26" s="5"/>
      <c r="H26" s="5"/>
      <c r="I26" s="5"/>
      <c r="J26" s="5"/>
    </row>
    <row r="27" spans="1:10" x14ac:dyDescent="0.2">
      <c r="A27" s="3">
        <v>1</v>
      </c>
      <c r="B27" s="17">
        <v>190020</v>
      </c>
      <c r="C27" s="3" t="s">
        <v>34</v>
      </c>
      <c r="D27" s="15"/>
      <c r="E27" s="29">
        <v>65</v>
      </c>
      <c r="F27" s="9" t="s">
        <v>16</v>
      </c>
      <c r="G27" s="13"/>
      <c r="H27" s="13"/>
      <c r="I27" s="7">
        <f t="shared" ref="I27:I58" si="2">E27*G27</f>
        <v>0</v>
      </c>
      <c r="J27" s="7">
        <f t="shared" ref="J27:J58" si="3">E27*H27</f>
        <v>0</v>
      </c>
    </row>
    <row r="28" spans="1:10" x14ac:dyDescent="0.2">
      <c r="A28" s="3">
        <v>2</v>
      </c>
      <c r="B28" s="17">
        <v>190021</v>
      </c>
      <c r="C28" s="3" t="s">
        <v>35</v>
      </c>
      <c r="D28" s="15"/>
      <c r="E28" s="29">
        <v>4</v>
      </c>
      <c r="F28" s="9" t="s">
        <v>15</v>
      </c>
      <c r="G28" s="13"/>
      <c r="H28" s="13"/>
      <c r="I28" s="7">
        <f t="shared" si="2"/>
        <v>0</v>
      </c>
      <c r="J28" s="7">
        <f t="shared" si="3"/>
        <v>0</v>
      </c>
    </row>
    <row r="29" spans="1:10" x14ac:dyDescent="0.2">
      <c r="A29" s="3">
        <v>3</v>
      </c>
      <c r="B29" s="17">
        <v>190023</v>
      </c>
      <c r="C29" s="3" t="s">
        <v>36</v>
      </c>
      <c r="D29" s="15"/>
      <c r="E29" s="29">
        <v>415</v>
      </c>
      <c r="F29" s="9" t="s">
        <v>16</v>
      </c>
      <c r="G29" s="13"/>
      <c r="H29" s="13"/>
      <c r="I29" s="7">
        <f t="shared" si="2"/>
        <v>0</v>
      </c>
      <c r="J29" s="7">
        <f t="shared" si="3"/>
        <v>0</v>
      </c>
    </row>
    <row r="30" spans="1:10" x14ac:dyDescent="0.2">
      <c r="A30" s="3">
        <v>4</v>
      </c>
      <c r="B30" s="17">
        <v>190024</v>
      </c>
      <c r="C30" s="3" t="s">
        <v>37</v>
      </c>
      <c r="D30" s="15"/>
      <c r="E30" s="29">
        <v>37</v>
      </c>
      <c r="F30" s="9" t="s">
        <v>15</v>
      </c>
      <c r="G30" s="13"/>
      <c r="H30" s="13"/>
      <c r="I30" s="7">
        <f t="shared" si="2"/>
        <v>0</v>
      </c>
      <c r="J30" s="7">
        <f t="shared" si="3"/>
        <v>0</v>
      </c>
    </row>
    <row r="31" spans="1:10" x14ac:dyDescent="0.2">
      <c r="A31" s="3">
        <v>5</v>
      </c>
      <c r="B31" s="17">
        <v>190025</v>
      </c>
      <c r="C31" s="3" t="s">
        <v>38</v>
      </c>
      <c r="D31" s="15"/>
      <c r="E31" s="29">
        <v>18</v>
      </c>
      <c r="F31" s="9" t="s">
        <v>15</v>
      </c>
      <c r="G31" s="13"/>
      <c r="H31" s="13"/>
      <c r="I31" s="7">
        <f t="shared" si="2"/>
        <v>0</v>
      </c>
      <c r="J31" s="7">
        <f t="shared" si="3"/>
        <v>0</v>
      </c>
    </row>
    <row r="32" spans="1:10" x14ac:dyDescent="0.2">
      <c r="A32" s="3">
        <v>6</v>
      </c>
      <c r="B32" s="17">
        <v>190026</v>
      </c>
      <c r="C32" s="3" t="s">
        <v>39</v>
      </c>
      <c r="D32" s="15"/>
      <c r="E32" s="29">
        <v>25</v>
      </c>
      <c r="F32" s="9" t="s">
        <v>16</v>
      </c>
      <c r="G32" s="13"/>
      <c r="H32" s="13"/>
      <c r="I32" s="7">
        <f t="shared" si="2"/>
        <v>0</v>
      </c>
      <c r="J32" s="7">
        <f t="shared" si="3"/>
        <v>0</v>
      </c>
    </row>
    <row r="33" spans="1:12" x14ac:dyDescent="0.2">
      <c r="A33" s="3">
        <v>7</v>
      </c>
      <c r="B33" s="17">
        <v>190027</v>
      </c>
      <c r="C33" s="3" t="s">
        <v>40</v>
      </c>
      <c r="D33" s="15"/>
      <c r="E33" s="29">
        <v>85</v>
      </c>
      <c r="F33" s="9" t="s">
        <v>16</v>
      </c>
      <c r="G33" s="13"/>
      <c r="H33" s="13"/>
      <c r="I33" s="7">
        <f t="shared" si="2"/>
        <v>0</v>
      </c>
      <c r="J33" s="7">
        <f t="shared" si="3"/>
        <v>0</v>
      </c>
    </row>
    <row r="34" spans="1:12" x14ac:dyDescent="0.2">
      <c r="A34" s="3">
        <v>8</v>
      </c>
      <c r="B34" s="17">
        <v>190028</v>
      </c>
      <c r="C34" s="3" t="s">
        <v>41</v>
      </c>
      <c r="D34" s="15"/>
      <c r="E34" s="29">
        <v>305</v>
      </c>
      <c r="F34" s="9" t="s">
        <v>16</v>
      </c>
      <c r="G34" s="13"/>
      <c r="H34" s="13"/>
      <c r="I34" s="7">
        <f t="shared" si="2"/>
        <v>0</v>
      </c>
      <c r="J34" s="7">
        <f t="shared" si="3"/>
        <v>0</v>
      </c>
    </row>
    <row r="35" spans="1:12" x14ac:dyDescent="0.2">
      <c r="A35" s="3">
        <v>9</v>
      </c>
      <c r="B35" s="17">
        <v>190029</v>
      </c>
      <c r="C35" s="3" t="s">
        <v>42</v>
      </c>
      <c r="D35" s="15"/>
      <c r="E35" s="29">
        <v>60</v>
      </c>
      <c r="F35" s="9" t="s">
        <v>16</v>
      </c>
      <c r="G35" s="13"/>
      <c r="H35" s="13"/>
      <c r="I35" s="7">
        <f t="shared" si="2"/>
        <v>0</v>
      </c>
      <c r="J35" s="7">
        <f t="shared" si="3"/>
        <v>0</v>
      </c>
    </row>
    <row r="36" spans="1:12" x14ac:dyDescent="0.2">
      <c r="A36" s="3">
        <v>10</v>
      </c>
      <c r="B36" s="17">
        <v>190030</v>
      </c>
      <c r="C36" s="3" t="s">
        <v>43</v>
      </c>
      <c r="D36" s="15"/>
      <c r="E36" s="29">
        <v>4</v>
      </c>
      <c r="F36" s="9" t="s">
        <v>15</v>
      </c>
      <c r="G36" s="13"/>
      <c r="H36" s="13"/>
      <c r="I36" s="7">
        <f t="shared" si="2"/>
        <v>0</v>
      </c>
      <c r="J36" s="7">
        <f t="shared" si="3"/>
        <v>0</v>
      </c>
    </row>
    <row r="37" spans="1:12" x14ac:dyDescent="0.2">
      <c r="A37" s="3">
        <v>11</v>
      </c>
      <c r="B37" s="17">
        <v>190031</v>
      </c>
      <c r="C37" s="3" t="s">
        <v>44</v>
      </c>
      <c r="D37" s="15"/>
      <c r="E37" s="29">
        <v>12</v>
      </c>
      <c r="F37" s="9" t="s">
        <v>15</v>
      </c>
      <c r="G37" s="13"/>
      <c r="H37" s="13"/>
      <c r="I37" s="7">
        <f t="shared" si="2"/>
        <v>0</v>
      </c>
      <c r="J37" s="7">
        <f t="shared" si="3"/>
        <v>0</v>
      </c>
    </row>
    <row r="38" spans="1:12" x14ac:dyDescent="0.2">
      <c r="A38" s="3">
        <v>12</v>
      </c>
      <c r="B38" s="17">
        <v>190032</v>
      </c>
      <c r="C38" s="3" t="s">
        <v>45</v>
      </c>
      <c r="D38" s="15"/>
      <c r="E38" s="29">
        <v>2</v>
      </c>
      <c r="F38" s="9" t="s">
        <v>15</v>
      </c>
      <c r="G38" s="13"/>
      <c r="H38" s="13"/>
      <c r="I38" s="7">
        <f t="shared" si="2"/>
        <v>0</v>
      </c>
      <c r="J38" s="7">
        <f t="shared" si="3"/>
        <v>0</v>
      </c>
    </row>
    <row r="39" spans="1:12" x14ac:dyDescent="0.2">
      <c r="A39" s="3">
        <v>13</v>
      </c>
      <c r="B39" s="17">
        <v>190033</v>
      </c>
      <c r="C39" s="3" t="s">
        <v>46</v>
      </c>
      <c r="D39" s="15"/>
      <c r="E39" s="29">
        <v>2</v>
      </c>
      <c r="F39" s="9" t="s">
        <v>15</v>
      </c>
      <c r="G39" s="13"/>
      <c r="H39" s="13"/>
      <c r="I39" s="7">
        <f t="shared" si="2"/>
        <v>0</v>
      </c>
      <c r="J39" s="7">
        <f t="shared" si="3"/>
        <v>0</v>
      </c>
    </row>
    <row r="40" spans="1:12" ht="22.5" x14ac:dyDescent="0.2">
      <c r="A40" s="3">
        <v>14</v>
      </c>
      <c r="B40" s="17">
        <v>190034</v>
      </c>
      <c r="C40" s="3" t="s">
        <v>47</v>
      </c>
      <c r="D40" s="15"/>
      <c r="E40" s="29">
        <v>7</v>
      </c>
      <c r="F40" s="9" t="s">
        <v>15</v>
      </c>
      <c r="G40" s="13"/>
      <c r="H40" s="13"/>
      <c r="I40" s="7">
        <f t="shared" si="2"/>
        <v>0</v>
      </c>
      <c r="J40" s="7">
        <f t="shared" si="3"/>
        <v>0</v>
      </c>
    </row>
    <row r="41" spans="1:12" ht="22.5" x14ac:dyDescent="0.2">
      <c r="A41" s="3">
        <v>15</v>
      </c>
      <c r="B41" s="17">
        <v>190035</v>
      </c>
      <c r="C41" s="3" t="s">
        <v>48</v>
      </c>
      <c r="D41" s="15"/>
      <c r="E41" s="29">
        <v>1</v>
      </c>
      <c r="F41" s="9" t="s">
        <v>15</v>
      </c>
      <c r="G41" s="13"/>
      <c r="H41" s="13"/>
      <c r="I41" s="7">
        <f t="shared" si="2"/>
        <v>0</v>
      </c>
      <c r="J41" s="7">
        <f t="shared" si="3"/>
        <v>0</v>
      </c>
    </row>
    <row r="42" spans="1:12" ht="22.5" x14ac:dyDescent="0.2">
      <c r="A42" s="3">
        <v>16</v>
      </c>
      <c r="B42" s="17">
        <v>190036</v>
      </c>
      <c r="C42" s="3" t="s">
        <v>49</v>
      </c>
      <c r="D42" s="15"/>
      <c r="E42" s="29">
        <v>1</v>
      </c>
      <c r="F42" s="9" t="s">
        <v>15</v>
      </c>
      <c r="G42" s="13"/>
      <c r="H42" s="13"/>
      <c r="I42" s="7">
        <f t="shared" si="2"/>
        <v>0</v>
      </c>
      <c r="J42" s="7">
        <f t="shared" si="3"/>
        <v>0</v>
      </c>
    </row>
    <row r="43" spans="1:12" x14ac:dyDescent="0.2">
      <c r="A43" s="3">
        <v>17</v>
      </c>
      <c r="B43" s="17">
        <v>190037</v>
      </c>
      <c r="C43" s="3" t="s">
        <v>50</v>
      </c>
      <c r="D43" s="15"/>
      <c r="E43" s="29">
        <v>1</v>
      </c>
      <c r="F43" s="9" t="s">
        <v>15</v>
      </c>
      <c r="G43" s="13"/>
      <c r="H43" s="13"/>
      <c r="I43" s="7">
        <f t="shared" si="2"/>
        <v>0</v>
      </c>
      <c r="J43" s="7">
        <f t="shared" si="3"/>
        <v>0</v>
      </c>
    </row>
    <row r="44" spans="1:12" s="6" customFormat="1" x14ac:dyDescent="0.2">
      <c r="A44" s="3">
        <v>18</v>
      </c>
      <c r="B44" s="17">
        <v>190038</v>
      </c>
      <c r="C44" s="3" t="s">
        <v>51</v>
      </c>
      <c r="D44" s="15"/>
      <c r="E44" s="29">
        <v>1</v>
      </c>
      <c r="F44" s="9" t="s">
        <v>15</v>
      </c>
      <c r="G44" s="13"/>
      <c r="H44" s="13"/>
      <c r="I44" s="7">
        <f t="shared" si="2"/>
        <v>0</v>
      </c>
      <c r="J44" s="7">
        <f t="shared" si="3"/>
        <v>0</v>
      </c>
      <c r="L44" s="1"/>
    </row>
    <row r="45" spans="1:12" s="6" customFormat="1" x14ac:dyDescent="0.2">
      <c r="A45" s="3">
        <v>19</v>
      </c>
      <c r="B45" s="17">
        <v>190039</v>
      </c>
      <c r="C45" s="3" t="s">
        <v>52</v>
      </c>
      <c r="D45" s="15"/>
      <c r="E45" s="29">
        <v>2</v>
      </c>
      <c r="F45" s="9" t="s">
        <v>15</v>
      </c>
      <c r="G45" s="13"/>
      <c r="H45" s="13"/>
      <c r="I45" s="7">
        <f t="shared" si="2"/>
        <v>0</v>
      </c>
      <c r="J45" s="7">
        <f t="shared" si="3"/>
        <v>0</v>
      </c>
      <c r="L45" s="1"/>
    </row>
    <row r="46" spans="1:12" s="6" customFormat="1" x14ac:dyDescent="0.2">
      <c r="A46" s="3">
        <v>20</v>
      </c>
      <c r="B46" s="17">
        <v>190040</v>
      </c>
      <c r="C46" s="3" t="s">
        <v>53</v>
      </c>
      <c r="D46" s="15"/>
      <c r="E46" s="29">
        <v>1</v>
      </c>
      <c r="F46" s="9" t="s">
        <v>15</v>
      </c>
      <c r="G46" s="13"/>
      <c r="H46" s="13"/>
      <c r="I46" s="7">
        <f t="shared" si="2"/>
        <v>0</v>
      </c>
      <c r="J46" s="7">
        <f t="shared" si="3"/>
        <v>0</v>
      </c>
      <c r="L46" s="1"/>
    </row>
    <row r="47" spans="1:12" s="6" customFormat="1" x14ac:dyDescent="0.2">
      <c r="A47" s="3">
        <v>21</v>
      </c>
      <c r="B47" s="17">
        <v>190041</v>
      </c>
      <c r="C47" s="3" t="s">
        <v>54</v>
      </c>
      <c r="D47" s="15"/>
      <c r="E47" s="29">
        <v>7</v>
      </c>
      <c r="F47" s="9" t="s">
        <v>15</v>
      </c>
      <c r="G47" s="13"/>
      <c r="H47" s="13"/>
      <c r="I47" s="7">
        <f t="shared" si="2"/>
        <v>0</v>
      </c>
      <c r="J47" s="7">
        <f t="shared" si="3"/>
        <v>0</v>
      </c>
      <c r="L47" s="1"/>
    </row>
    <row r="48" spans="1:12" s="6" customFormat="1" ht="22.5" x14ac:dyDescent="0.2">
      <c r="A48" s="3">
        <v>22</v>
      </c>
      <c r="B48" s="17">
        <v>190042</v>
      </c>
      <c r="C48" s="3" t="s">
        <v>55</v>
      </c>
      <c r="D48" s="15"/>
      <c r="E48" s="29">
        <v>4</v>
      </c>
      <c r="F48" s="9" t="s">
        <v>15</v>
      </c>
      <c r="G48" s="13"/>
      <c r="H48" s="13"/>
      <c r="I48" s="7">
        <f t="shared" si="2"/>
        <v>0</v>
      </c>
      <c r="J48" s="7">
        <f t="shared" si="3"/>
        <v>0</v>
      </c>
      <c r="L48" s="1"/>
    </row>
    <row r="49" spans="1:12" s="6" customFormat="1" ht="22.5" x14ac:dyDescent="0.2">
      <c r="A49" s="3">
        <v>23</v>
      </c>
      <c r="B49" s="17">
        <v>190043</v>
      </c>
      <c r="C49" s="3" t="s">
        <v>56</v>
      </c>
      <c r="D49" s="15"/>
      <c r="E49" s="29">
        <v>8</v>
      </c>
      <c r="F49" s="9" t="s">
        <v>15</v>
      </c>
      <c r="G49" s="13"/>
      <c r="H49" s="13"/>
      <c r="I49" s="7">
        <f t="shared" si="2"/>
        <v>0</v>
      </c>
      <c r="J49" s="7">
        <f t="shared" si="3"/>
        <v>0</v>
      </c>
      <c r="L49" s="1"/>
    </row>
    <row r="50" spans="1:12" s="6" customFormat="1" x14ac:dyDescent="0.2">
      <c r="A50" s="3">
        <v>24</v>
      </c>
      <c r="B50" s="17">
        <v>190044</v>
      </c>
      <c r="C50" s="3" t="s">
        <v>57</v>
      </c>
      <c r="D50" s="15"/>
      <c r="E50" s="29">
        <v>24</v>
      </c>
      <c r="F50" s="9" t="s">
        <v>66</v>
      </c>
      <c r="G50" s="13"/>
      <c r="H50" s="13"/>
      <c r="I50" s="7">
        <f t="shared" si="2"/>
        <v>0</v>
      </c>
      <c r="J50" s="7">
        <f t="shared" si="3"/>
        <v>0</v>
      </c>
      <c r="L50" s="1"/>
    </row>
    <row r="51" spans="1:12" s="6" customFormat="1" x14ac:dyDescent="0.2">
      <c r="A51" s="3">
        <v>25</v>
      </c>
      <c r="B51" s="17">
        <v>190045</v>
      </c>
      <c r="C51" s="3" t="s">
        <v>58</v>
      </c>
      <c r="D51" s="15"/>
      <c r="E51" s="29">
        <v>1</v>
      </c>
      <c r="F51" s="9" t="s">
        <v>15</v>
      </c>
      <c r="G51" s="13"/>
      <c r="H51" s="13"/>
      <c r="I51" s="7">
        <f t="shared" si="2"/>
        <v>0</v>
      </c>
      <c r="J51" s="7">
        <f t="shared" si="3"/>
        <v>0</v>
      </c>
      <c r="L51" s="1"/>
    </row>
    <row r="52" spans="1:12" s="6" customFormat="1" x14ac:dyDescent="0.2">
      <c r="A52" s="3">
        <v>26</v>
      </c>
      <c r="B52" s="17">
        <v>190046</v>
      </c>
      <c r="C52" s="3" t="s">
        <v>59</v>
      </c>
      <c r="D52" s="15"/>
      <c r="E52" s="29">
        <v>1</v>
      </c>
      <c r="F52" s="9" t="s">
        <v>15</v>
      </c>
      <c r="G52" s="13"/>
      <c r="H52" s="13"/>
      <c r="I52" s="7">
        <f t="shared" si="2"/>
        <v>0</v>
      </c>
      <c r="J52" s="7">
        <f t="shared" si="3"/>
        <v>0</v>
      </c>
      <c r="L52" s="1"/>
    </row>
    <row r="53" spans="1:12" s="6" customFormat="1" x14ac:dyDescent="0.2">
      <c r="A53" s="3">
        <v>27</v>
      </c>
      <c r="B53" s="17">
        <v>190047</v>
      </c>
      <c r="C53" s="3" t="s">
        <v>60</v>
      </c>
      <c r="D53" s="15"/>
      <c r="E53" s="29">
        <v>1</v>
      </c>
      <c r="F53" s="9" t="s">
        <v>15</v>
      </c>
      <c r="G53" s="13"/>
      <c r="H53" s="13"/>
      <c r="I53" s="7">
        <f t="shared" si="2"/>
        <v>0</v>
      </c>
      <c r="J53" s="7">
        <f t="shared" si="3"/>
        <v>0</v>
      </c>
      <c r="L53" s="1"/>
    </row>
    <row r="54" spans="1:12" s="6" customFormat="1" x14ac:dyDescent="0.2">
      <c r="A54" s="3">
        <v>28</v>
      </c>
      <c r="B54" s="17">
        <v>190048</v>
      </c>
      <c r="C54" s="3" t="s">
        <v>61</v>
      </c>
      <c r="D54" s="15"/>
      <c r="E54" s="29">
        <v>1</v>
      </c>
      <c r="F54" s="9" t="s">
        <v>15</v>
      </c>
      <c r="G54" s="13"/>
      <c r="H54" s="13"/>
      <c r="I54" s="7">
        <f t="shared" si="2"/>
        <v>0</v>
      </c>
      <c r="J54" s="7">
        <f t="shared" si="3"/>
        <v>0</v>
      </c>
      <c r="L54" s="1"/>
    </row>
    <row r="55" spans="1:12" s="6" customFormat="1" x14ac:dyDescent="0.2">
      <c r="A55" s="3">
        <v>29</v>
      </c>
      <c r="B55" s="17">
        <v>190049</v>
      </c>
      <c r="C55" s="3" t="s">
        <v>62</v>
      </c>
      <c r="D55" s="15"/>
      <c r="E55" s="29">
        <v>8</v>
      </c>
      <c r="F55" s="9" t="s">
        <v>15</v>
      </c>
      <c r="G55" s="13"/>
      <c r="H55" s="13"/>
      <c r="I55" s="7">
        <f t="shared" si="2"/>
        <v>0</v>
      </c>
      <c r="J55" s="7">
        <f t="shared" si="3"/>
        <v>0</v>
      </c>
      <c r="L55" s="1"/>
    </row>
    <row r="56" spans="1:12" s="6" customFormat="1" x14ac:dyDescent="0.2">
      <c r="A56" s="3">
        <v>30</v>
      </c>
      <c r="B56" s="17">
        <v>190050</v>
      </c>
      <c r="C56" s="3" t="s">
        <v>63</v>
      </c>
      <c r="D56" s="15"/>
      <c r="E56" s="29">
        <v>1</v>
      </c>
      <c r="F56" s="9" t="s">
        <v>15</v>
      </c>
      <c r="G56" s="13"/>
      <c r="H56" s="13"/>
      <c r="I56" s="7">
        <f t="shared" si="2"/>
        <v>0</v>
      </c>
      <c r="J56" s="7">
        <f t="shared" si="3"/>
        <v>0</v>
      </c>
      <c r="L56" s="1"/>
    </row>
    <row r="57" spans="1:12" s="6" customFormat="1" x14ac:dyDescent="0.2">
      <c r="A57" s="3">
        <v>31</v>
      </c>
      <c r="B57" s="17">
        <v>190051</v>
      </c>
      <c r="C57" s="3" t="s">
        <v>64</v>
      </c>
      <c r="D57" s="15"/>
      <c r="E57" s="29">
        <v>1</v>
      </c>
      <c r="F57" s="9" t="s">
        <v>15</v>
      </c>
      <c r="G57" s="13"/>
      <c r="H57" s="13"/>
      <c r="I57" s="7">
        <f t="shared" si="2"/>
        <v>0</v>
      </c>
      <c r="J57" s="7">
        <f t="shared" si="3"/>
        <v>0</v>
      </c>
      <c r="L57" s="1"/>
    </row>
    <row r="58" spans="1:12" s="6" customFormat="1" x14ac:dyDescent="0.2">
      <c r="A58" s="3">
        <v>32</v>
      </c>
      <c r="B58" s="17">
        <v>190052</v>
      </c>
      <c r="C58" s="3" t="s">
        <v>65</v>
      </c>
      <c r="D58" s="15"/>
      <c r="E58" s="29">
        <v>1</v>
      </c>
      <c r="F58" s="9" t="s">
        <v>15</v>
      </c>
      <c r="G58" s="13"/>
      <c r="H58" s="13"/>
      <c r="I58" s="7">
        <f t="shared" si="2"/>
        <v>0</v>
      </c>
      <c r="J58" s="7">
        <f t="shared" si="3"/>
        <v>0</v>
      </c>
      <c r="L58" s="1"/>
    </row>
    <row r="59" spans="1:12" s="6" customFormat="1" ht="15" x14ac:dyDescent="0.2">
      <c r="A59" s="2"/>
      <c r="B59" s="2"/>
      <c r="C59" s="4" t="s">
        <v>13</v>
      </c>
      <c r="D59" s="4"/>
      <c r="E59" s="10"/>
      <c r="F59" s="10"/>
      <c r="G59" s="10"/>
      <c r="H59" s="10"/>
      <c r="I59" s="5">
        <f>SUM(I27:I58)</f>
        <v>0</v>
      </c>
      <c r="J59" s="5">
        <f>SUM(J27:J58)</f>
        <v>0</v>
      </c>
      <c r="L59" s="1"/>
    </row>
    <row r="60" spans="1:12" s="6" customFormat="1" ht="15" x14ac:dyDescent="0.2">
      <c r="A60" s="2"/>
      <c r="B60" s="2"/>
      <c r="C60" s="4"/>
      <c r="D60" s="14"/>
      <c r="E60" s="25"/>
      <c r="F60" s="25"/>
      <c r="G60" s="25"/>
      <c r="H60" s="25"/>
      <c r="I60" s="26"/>
      <c r="J60" s="26"/>
      <c r="L60" s="1"/>
    </row>
    <row r="61" spans="1:12" s="6" customFormat="1" ht="15" x14ac:dyDescent="0.2">
      <c r="A61" s="2"/>
      <c r="B61" s="2"/>
      <c r="C61" s="18" t="s">
        <v>32</v>
      </c>
      <c r="D61" s="14"/>
      <c r="E61" s="27"/>
      <c r="L61" s="1"/>
    </row>
    <row r="62" spans="1:12" ht="21" x14ac:dyDescent="0.2">
      <c r="A62" s="4" t="s">
        <v>4</v>
      </c>
      <c r="B62" s="4" t="s">
        <v>5</v>
      </c>
      <c r="C62" s="4" t="s">
        <v>6</v>
      </c>
      <c r="D62" s="4" t="s">
        <v>18</v>
      </c>
      <c r="E62" s="28" t="s">
        <v>7</v>
      </c>
      <c r="F62" s="8" t="s">
        <v>8</v>
      </c>
      <c r="G62" s="5" t="s">
        <v>9</v>
      </c>
      <c r="H62" s="5" t="s">
        <v>10</v>
      </c>
      <c r="I62" s="5" t="s">
        <v>11</v>
      </c>
      <c r="J62" s="5" t="s">
        <v>12</v>
      </c>
    </row>
    <row r="63" spans="1:12" x14ac:dyDescent="0.2">
      <c r="A63" s="4"/>
      <c r="B63" s="19">
        <v>200100</v>
      </c>
      <c r="C63" s="20" t="s">
        <v>78</v>
      </c>
      <c r="D63" s="4"/>
      <c r="E63" s="28"/>
      <c r="F63" s="8"/>
      <c r="G63" s="5"/>
      <c r="H63" s="5"/>
      <c r="I63" s="5"/>
      <c r="J63" s="5"/>
    </row>
    <row r="64" spans="1:12" x14ac:dyDescent="0.2">
      <c r="A64" s="3">
        <v>1</v>
      </c>
      <c r="B64" s="17">
        <v>200101</v>
      </c>
      <c r="C64" s="3" t="s">
        <v>67</v>
      </c>
      <c r="D64" s="15"/>
      <c r="E64" s="29">
        <v>1</v>
      </c>
      <c r="F64" s="9" t="s">
        <v>14</v>
      </c>
      <c r="G64" s="13"/>
      <c r="H64" s="13"/>
      <c r="I64" s="7">
        <f t="shared" ref="I64:I74" si="4">E64*G64</f>
        <v>0</v>
      </c>
      <c r="J64" s="7">
        <f t="shared" ref="J64:J74" si="5">E64*H64</f>
        <v>0</v>
      </c>
    </row>
    <row r="65" spans="1:12" x14ac:dyDescent="0.2">
      <c r="A65" s="3">
        <v>2</v>
      </c>
      <c r="B65" s="17">
        <v>200103</v>
      </c>
      <c r="C65" s="3" t="s">
        <v>68</v>
      </c>
      <c r="D65" s="15"/>
      <c r="E65" s="29">
        <v>0.5</v>
      </c>
      <c r="F65" s="9" t="s">
        <v>14</v>
      </c>
      <c r="G65" s="13"/>
      <c r="H65" s="13"/>
      <c r="I65" s="7">
        <f t="shared" si="4"/>
        <v>0</v>
      </c>
      <c r="J65" s="7">
        <f t="shared" si="5"/>
        <v>0</v>
      </c>
    </row>
    <row r="66" spans="1:12" x14ac:dyDescent="0.2">
      <c r="A66" s="3">
        <v>3</v>
      </c>
      <c r="B66" s="17">
        <v>200105</v>
      </c>
      <c r="C66" s="3" t="s">
        <v>69</v>
      </c>
      <c r="D66" s="15"/>
      <c r="E66" s="29">
        <v>0.5</v>
      </c>
      <c r="F66" s="9" t="s">
        <v>14</v>
      </c>
      <c r="G66" s="13"/>
      <c r="H66" s="13"/>
      <c r="I66" s="7">
        <f t="shared" si="4"/>
        <v>0</v>
      </c>
      <c r="J66" s="7">
        <f t="shared" si="5"/>
        <v>0</v>
      </c>
    </row>
    <row r="67" spans="1:12" x14ac:dyDescent="0.2">
      <c r="A67" s="3">
        <v>4</v>
      </c>
      <c r="B67" s="17">
        <v>200114</v>
      </c>
      <c r="C67" s="3" t="s">
        <v>70</v>
      </c>
      <c r="D67" s="15"/>
      <c r="E67" s="29">
        <v>1</v>
      </c>
      <c r="F67" s="9" t="s">
        <v>15</v>
      </c>
      <c r="G67" s="13"/>
      <c r="H67" s="13"/>
      <c r="I67" s="7">
        <f t="shared" si="4"/>
        <v>0</v>
      </c>
      <c r="J67" s="7">
        <f t="shared" si="5"/>
        <v>0</v>
      </c>
    </row>
    <row r="68" spans="1:12" x14ac:dyDescent="0.2">
      <c r="A68" s="3">
        <v>5</v>
      </c>
      <c r="B68" s="17">
        <v>200115</v>
      </c>
      <c r="C68" s="3" t="s">
        <v>71</v>
      </c>
      <c r="D68" s="15"/>
      <c r="E68" s="29">
        <v>1</v>
      </c>
      <c r="F68" s="9" t="s">
        <v>15</v>
      </c>
      <c r="G68" s="13"/>
      <c r="H68" s="13"/>
      <c r="I68" s="7">
        <f t="shared" si="4"/>
        <v>0</v>
      </c>
      <c r="J68" s="7">
        <f t="shared" si="5"/>
        <v>0</v>
      </c>
    </row>
    <row r="69" spans="1:12" x14ac:dyDescent="0.2">
      <c r="A69" s="3">
        <v>6</v>
      </c>
      <c r="B69" s="17">
        <v>200116</v>
      </c>
      <c r="C69" s="3" t="s">
        <v>72</v>
      </c>
      <c r="D69" s="15"/>
      <c r="E69" s="29">
        <v>1</v>
      </c>
      <c r="F69" s="9" t="s">
        <v>15</v>
      </c>
      <c r="G69" s="13"/>
      <c r="H69" s="13"/>
      <c r="I69" s="7">
        <f t="shared" si="4"/>
        <v>0</v>
      </c>
      <c r="J69" s="7">
        <f t="shared" si="5"/>
        <v>0</v>
      </c>
    </row>
    <row r="70" spans="1:12" x14ac:dyDescent="0.2">
      <c r="A70" s="3">
        <v>7</v>
      </c>
      <c r="B70" s="17">
        <v>200117</v>
      </c>
      <c r="C70" s="3" t="s">
        <v>73</v>
      </c>
      <c r="D70" s="15"/>
      <c r="E70" s="29">
        <v>1</v>
      </c>
      <c r="F70" s="9" t="s">
        <v>15</v>
      </c>
      <c r="G70" s="13"/>
      <c r="H70" s="13"/>
      <c r="I70" s="7">
        <f t="shared" si="4"/>
        <v>0</v>
      </c>
      <c r="J70" s="7">
        <f t="shared" si="5"/>
        <v>0</v>
      </c>
    </row>
    <row r="71" spans="1:12" x14ac:dyDescent="0.2">
      <c r="A71" s="3">
        <v>8</v>
      </c>
      <c r="B71" s="17">
        <v>200118</v>
      </c>
      <c r="C71" s="3" t="s">
        <v>74</v>
      </c>
      <c r="D71" s="15"/>
      <c r="E71" s="29">
        <v>1</v>
      </c>
      <c r="F71" s="9" t="s">
        <v>15</v>
      </c>
      <c r="G71" s="13"/>
      <c r="H71" s="13"/>
      <c r="I71" s="7">
        <f t="shared" si="4"/>
        <v>0</v>
      </c>
      <c r="J71" s="7">
        <f t="shared" si="5"/>
        <v>0</v>
      </c>
    </row>
    <row r="72" spans="1:12" x14ac:dyDescent="0.2">
      <c r="A72" s="3">
        <v>9</v>
      </c>
      <c r="B72" s="17">
        <v>200122</v>
      </c>
      <c r="C72" s="3" t="s">
        <v>75</v>
      </c>
      <c r="D72" s="15"/>
      <c r="E72" s="29">
        <v>1</v>
      </c>
      <c r="F72" s="9" t="s">
        <v>15</v>
      </c>
      <c r="G72" s="13"/>
      <c r="H72" s="13"/>
      <c r="I72" s="7">
        <f t="shared" si="4"/>
        <v>0</v>
      </c>
      <c r="J72" s="7">
        <f t="shared" si="5"/>
        <v>0</v>
      </c>
    </row>
    <row r="73" spans="1:12" x14ac:dyDescent="0.2">
      <c r="A73" s="3">
        <v>10</v>
      </c>
      <c r="B73" s="17">
        <v>200123</v>
      </c>
      <c r="C73" s="3" t="s">
        <v>76</v>
      </c>
      <c r="D73" s="15"/>
      <c r="E73" s="29">
        <v>1</v>
      </c>
      <c r="F73" s="9" t="s">
        <v>15</v>
      </c>
      <c r="G73" s="13"/>
      <c r="H73" s="13"/>
      <c r="I73" s="7">
        <f t="shared" si="4"/>
        <v>0</v>
      </c>
      <c r="J73" s="7">
        <f t="shared" si="5"/>
        <v>0</v>
      </c>
    </row>
    <row r="74" spans="1:12" x14ac:dyDescent="0.2">
      <c r="A74" s="3">
        <v>11</v>
      </c>
      <c r="B74" s="17">
        <v>200124</v>
      </c>
      <c r="C74" s="3" t="s">
        <v>77</v>
      </c>
      <c r="D74" s="15"/>
      <c r="E74" s="29">
        <v>1</v>
      </c>
      <c r="F74" s="9" t="s">
        <v>15</v>
      </c>
      <c r="G74" s="13"/>
      <c r="H74" s="13"/>
      <c r="I74" s="7">
        <f t="shared" si="4"/>
        <v>0</v>
      </c>
      <c r="J74" s="7">
        <f t="shared" si="5"/>
        <v>0</v>
      </c>
    </row>
    <row r="75" spans="1:12" s="6" customFormat="1" ht="15" x14ac:dyDescent="0.2">
      <c r="A75" s="2"/>
      <c r="B75" s="2"/>
      <c r="C75" s="4" t="s">
        <v>13</v>
      </c>
      <c r="D75" s="4"/>
      <c r="E75" s="10"/>
      <c r="F75" s="10"/>
      <c r="G75" s="10"/>
      <c r="H75" s="10"/>
      <c r="I75" s="5">
        <f>SUM(I64:I74)</f>
        <v>0</v>
      </c>
      <c r="J75" s="5">
        <f>SUM(J64:J74)</f>
        <v>0</v>
      </c>
      <c r="L75" s="1"/>
    </row>
  </sheetData>
  <mergeCells count="6">
    <mergeCell ref="A9:F9"/>
    <mergeCell ref="A4:F4"/>
    <mergeCell ref="A5:F5"/>
    <mergeCell ref="A6:F6"/>
    <mergeCell ref="A7:F7"/>
    <mergeCell ref="A8:F8"/>
  </mergeCells>
  <pageMargins left="0.74803149606299213" right="0.74803149606299213" top="0.98425196850393704" bottom="0.98425196850393704" header="0.51181102362204722" footer="0.51181102362204722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Felépítmény</vt:lpstr>
      <vt:lpstr>Felépítmény!Nyomtatási_cím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creator/>
  <cp:lastModifiedBy>newpest</cp:lastModifiedBy>
  <cp:lastPrinted>2017-06-09T12:47:24Z</cp:lastPrinted>
  <dcterms:created xsi:type="dcterms:W3CDTF">2014-04-09T14:47:04Z</dcterms:created>
  <dcterms:modified xsi:type="dcterms:W3CDTF">2017-06-14T23:23:18Z</dcterms:modified>
</cp:coreProperties>
</file>