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52" windowHeight="7968" activeTab="3"/>
  </bookViews>
  <sheets>
    <sheet name="Záradék" sheetId="1" r:id="rId1"/>
    <sheet name="Fejezet összesítő" sheetId="2" r:id="rId2"/>
    <sheet name="10  Bontás" sheetId="3" r:id="rId3"/>
    <sheet name="20  Építés" sheetId="4" r:id="rId4"/>
    <sheet name="30 Megújuló" sheetId="5" r:id="rId5"/>
    <sheet name="Megjegyzés" sheetId="6" r:id="rId6"/>
  </sheets>
  <definedNames>
    <definedName name="_xlnm.Print_Area" localSheetId="5">'Megjegyzés'!$B$6:$B$11</definedName>
    <definedName name="_xlnm.Print_Titles" localSheetId="2">'10  Bontás'!$1:$1</definedName>
    <definedName name="_xlnm.Print_Titles" localSheetId="3">'20  Építés'!$1:$1</definedName>
  </definedNames>
  <calcPr fullCalcOnLoad="1"/>
</workbook>
</file>

<file path=xl/sharedStrings.xml><?xml version="1.0" encoding="utf-8"?>
<sst xmlns="http://schemas.openxmlformats.org/spreadsheetml/2006/main" count="646" uniqueCount="422">
  <si>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</si>
  <si>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</si>
  <si>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</si>
  <si>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</si>
  <si>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</si>
  <si>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</si>
  <si>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</si>
  <si>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</si>
  <si>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</si>
  <si>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 Bontás, építőanyagok újrahasznosítása</t>
  </si>
  <si>
    <t>02-101-12-0000001</t>
  </si>
  <si>
    <t xml:space="preserve">m3     </t>
  </si>
  <si>
    <t>Építési törmelék konténerbe rakása,  kézi erővel, konténer szállítás nélkül</t>
  </si>
  <si>
    <t>02-103-11.1-0000001</t>
  </si>
  <si>
    <t>Építési törmelék elszállítása szállítójárművel, lerakása, lerakóhelyi díjjal,  környezetvédelmi díjjal együtt</t>
  </si>
  <si>
    <t>15 Zsaluzás és állványozás</t>
  </si>
  <si>
    <t>15-012-6.2</t>
  </si>
  <si>
    <t xml:space="preserve">m2     </t>
  </si>
  <si>
    <t>alkalmazástechnikai kézikönyv szerint, 6,01-12,00 m munkapadló magasság között</t>
  </si>
  <si>
    <t>15-012-25.1</t>
  </si>
  <si>
    <t>Védőfüggöny szerelése állványszerkezetre, műanyag hálóból</t>
  </si>
  <si>
    <t>15-012-32.1.2</t>
  </si>
  <si>
    <t>19 Költségtérítések</t>
  </si>
  <si>
    <t>19-100-100-0000100</t>
  </si>
  <si>
    <t xml:space="preserve">klt    </t>
  </si>
  <si>
    <t>Teljes körű organizációs költség</t>
  </si>
  <si>
    <t>19-100-100-0000101</t>
  </si>
  <si>
    <t>Homlokzaton lévő tartozékok bontása</t>
  </si>
  <si>
    <t>31 Helyszíni beton és vasbeton munka</t>
  </si>
  <si>
    <t>31-000-13.2</t>
  </si>
  <si>
    <t>Beton járdák bontása 10 cm vastagságig, kavicsbetonból</t>
  </si>
  <si>
    <t>42 Hideg- és melegburkolatok készítése, aljzat előkészítés</t>
  </si>
  <si>
    <t>42-000-1-0000001</t>
  </si>
  <si>
    <t>43 Bádogozás</t>
  </si>
  <si>
    <t>43-000-1</t>
  </si>
  <si>
    <t xml:space="preserve">m      </t>
  </si>
  <si>
    <t>Függőereszcsatorna bontása, 50 cm kiterített szélességig</t>
  </si>
  <si>
    <t>43-000-5</t>
  </si>
  <si>
    <t>Lefolyó csatorna bontása 50 cm kiterített szélességig</t>
  </si>
  <si>
    <t>43-000-7</t>
  </si>
  <si>
    <t>Szegélyek, párkány könyöklő bontása, 100 cm kiterített szélességig</t>
  </si>
  <si>
    <t>43-000-7-0000001</t>
  </si>
  <si>
    <t>Szegélyek, párkány könyöklő bontása, 100 cm kiterített szélességig lábazatbádogok</t>
  </si>
  <si>
    <t>44 Fa- és műanyag szerkezet elhelyezése</t>
  </si>
  <si>
    <t>44-000-100-0000100</t>
  </si>
  <si>
    <t>Mindenféle nyílászáró szerkezet bontása külső-belső könyöklővel együtt</t>
  </si>
  <si>
    <t>45 Fém nyílászáró és épületlakatos-szerkezet elhelyezése</t>
  </si>
  <si>
    <t>45-000-3.3</t>
  </si>
  <si>
    <t>Egyéb épületlakatos szerkezetek bontása, acéllétra</t>
  </si>
  <si>
    <t>48 Szigetelés</t>
  </si>
  <si>
    <t>48-000-6.1</t>
  </si>
  <si>
    <t>Meglévő és megmaradó bitumenes lemez  csapadékvíz elleni szigetelés, perforálása 50x50 cm-es raszterben, kettő vagy több réteg lemez esetén</t>
  </si>
  <si>
    <t>48-000-20</t>
  </si>
  <si>
    <t xml:space="preserve">db     </t>
  </si>
  <si>
    <t>Pára- vagy salakszellőzők bontása, egy-vagy kéttagú pára- vagy salakszellőzők</t>
  </si>
  <si>
    <t>48-000-100-0000001</t>
  </si>
  <si>
    <t>Meglévő lapostetők laza rétegeinek eltávolítása szükség szerint</t>
  </si>
  <si>
    <t>Fejezet összesen: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</si>
  <si>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</si>
  <si>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r>
      <t>Bakállvány készítése pallóterítéssel, fából,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1,50 m magasságig, magasított kisbakból</t>
    </r>
  </si>
  <si>
    <t>10  Bontás</t>
  </si>
  <si>
    <t>19-500-100-0000100</t>
  </si>
  <si>
    <t>Homlokzaton lévő tartozékok visszaépítése segédanyaggal és a hőszigetelőrendszerrel kompatibilis rögzítőelemekkel</t>
  </si>
  <si>
    <t>34 Fém- és könnyű épületszerkezet szerelése</t>
  </si>
  <si>
    <t>34-100-100-0000100</t>
  </si>
  <si>
    <t xml:space="preserve">fm     </t>
  </si>
  <si>
    <t>Hidegen hajlított L acél alátét váz két elemből összetéve, (60*120*250mm) v=2mm  mérettel,  az ereszpalló rögzítéséhez, 100cm-enként elhelyezve, a fémek egymáshoz önfúró csavarozással, az alsó elem 2db dűbellel rögzítve R01 csomópont szerint</t>
  </si>
  <si>
    <t>34-100-100-0000101</t>
  </si>
  <si>
    <t>Sínes mechanikai rögzítés, a PVC szigetelés alsó  vonalmenti megfogására + hegesztő zsinór  R02 csomópont szerint</t>
  </si>
  <si>
    <t>34-100-101-0000100</t>
  </si>
  <si>
    <t>Hidegen hajlított L acél alátét tartóváz előtető peremén 80 cm-enként R09 csomópont szerint</t>
  </si>
  <si>
    <t>34-100-101-0000101</t>
  </si>
  <si>
    <t>Hidegen hajlított L 90.60.2 acél alátét tartóváz előtető peremén R09 csomópont szerint</t>
  </si>
  <si>
    <t>35 Ácsmunka</t>
  </si>
  <si>
    <t>35-005-1.1.2-0211005</t>
  </si>
  <si>
    <t>Vízálló, műgyantával stabilizált faforgácslap (OSB) elhelyezése vágott (nútolatlan) kivitelben, függőleges felületen Vízálló faforgácslap (OSB), 2500x1250x15 mm méretű lábazatszigeteléshez a lábazati hőszigetelésen keresztül tárcsás dűbelezéssel rögzítve</t>
  </si>
  <si>
    <t>35-005-1.2.1-0211024</t>
  </si>
  <si>
    <t>Fenyőpalló elhelyezése eresz mentén acélszerkezethez rögzítve 25x5 cm</t>
  </si>
  <si>
    <t>35-011-1.3.2-0211271</t>
  </si>
  <si>
    <t>Faanyag gomba és rovarkártevő elleni megelőző, egyidejűleg égéskésleltető védelme merítéses, bemártásos, fürösztéses technológiával felhordott anyaggal KEMIKÁL TETOL FB égéskésleltető, gomba- és rovarkárosítás elleni, faanyagvédő szer, zöld</t>
  </si>
  <si>
    <t>36 Vakolás és rabicolás</t>
  </si>
  <si>
    <t>36-002-4-1415917</t>
  </si>
  <si>
    <t>Vékonyvakolat alapozók felhordása, kézi erővel Baumit Univerzális alapozó Cikkszám: 960125, tapaszolt felületre</t>
  </si>
  <si>
    <t>36-005-21.2.6.2-0415390</t>
  </si>
  <si>
    <t>Vékonyvakolatok, színvakolatok felhordása alapozott, előkészített felületre, vödrös kiszerelésű anyagból, szilikon vékonyvakolat készítése, egy rétegben, 1,5-2,5 mm-es szemcsemérettel Baumit SilikonTop (Baumit Szilikon) vakolat, dörzsölt 2 mm, fehér</t>
  </si>
  <si>
    <t>Cikkszám: 255316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</si>
  <si>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</si>
  <si>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</si>
  <si>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36-011-6-0391213</t>
  </si>
  <si>
    <t>Üvegszövet háló elhelyezése, függőleges, vízszintes,  ferde vagy íves felületen Baumit felirat nélküli üvegszövet, Cikkszám: 956199</t>
  </si>
  <si>
    <t>36-011-6-0391215</t>
  </si>
  <si>
    <t>Üvegszövet háló elhelyezése, függőleges, vízszintes,  ferde vagy íves felületen Baumit felirat nélküli üvegszövet, Cikkszám: 956199        homlokzati felületeken</t>
  </si>
  <si>
    <t>36-011-7-0151656</t>
  </si>
  <si>
    <t>Üvegszövet háló beágyazása, függőleges, vízszintes,  ferde vagy íves felületen BAUMIT STARCONTACT</t>
  </si>
  <si>
    <t>36-011-7-0151659</t>
  </si>
  <si>
    <t>Üvegszövet háló beágyazása, függőleges, vízszintes,  ferde vagy íves felületen BAUMIT STARCONTACT homlokzati felületeken</t>
  </si>
  <si>
    <t>36-014-3</t>
  </si>
  <si>
    <t>Kiegyenlítő habarcs 0,5-1,5 cm vastagságban tető lábazatszigetelés alá, ~ 10 cm szélességben az elbontott bádogozás alatt</t>
  </si>
  <si>
    <t>36-014-5-0550040</t>
  </si>
  <si>
    <t>Faldörzsölés téglafelületen, meglévő tégla felületek síkkiegyenlítése BAUMIT előkevert kültéri cementes mészhabarcs</t>
  </si>
  <si>
    <t>36-051-2.1.1-0191302</t>
  </si>
  <si>
    <t>Kültéri vakolóprofilok elhelyezése horganyzott acélból, rozsdamentes acélból vagy polisztirolból, 2 mm vakolatvastagsághoz, PROTEKTOR vízvető profil</t>
  </si>
  <si>
    <t>36-051-6.2.3-0191851</t>
  </si>
  <si>
    <t>Kültéri vakolóprofilok elhelyezése, utólagos (táblás) hőszigetelő rendszerhez (EPS), rozsdamentes acélból, alumíniumból, 30 - 160 mm hőszigeteléshez, lábazati indító profilok egyenes falakhoz PROTEKTOR kültéri lábazati indító profil egyenes falhoz 140 mm</t>
  </si>
  <si>
    <t>utólagos hőszigeteléshez, alumínium, Cikkszám: 9213 korrózió mentes fém vakoló profil  R02 csomópont szerint</t>
  </si>
  <si>
    <t>36-090-1.2.1-0550090</t>
  </si>
  <si>
    <t>Vakolatjavítás homlokzaton, a meglazult, sérült vakolat előzetes leverésével, durva, sima kivitelben, hiánypótlás 5% alatt BAUMIT kültéri, vakoló cementes mészhabarcs</t>
  </si>
  <si>
    <t>36-090-1.3.1.1-0550040</t>
  </si>
  <si>
    <t>Vakolatjavítás mennyezeten, sík vasbeton téglabetétes, téglatálcás födémen, íves boltozaton  vagy építőelemen a meglazult, sérült vakolat leverésével, hiánypótlás 5% alatt BAUMIT gyári keverésű belső habarccsal</t>
  </si>
  <si>
    <t>36-090-2.1.1</t>
  </si>
  <si>
    <t>Vakolatok pótlása, keskenyvakolatok pótlása oldalfalon, 10 cm szélességig</t>
  </si>
  <si>
    <t>36-090-2.2.1</t>
  </si>
  <si>
    <t>Vakolatok pótlása, keskenyvakolatok pótlása mennyezeten, 10 cm szélességig</t>
  </si>
  <si>
    <t>42-012-1.2.1.8.1.1-0614001</t>
  </si>
  <si>
    <t>Falburkolat készítése kültérben, tégla elemből, 10-13mm vastag, 25x6,5cm méretű, fagyálló, (14kg/m2 tömegű), kézi vetésű megjelenésű síkburkoló tégla teljes felületen fagyálló flexibilis ragasztóba ragasztva, fugázása fagyálló, kültéri, MSz EN 13888</t>
  </si>
  <si>
    <t>szerint CG2 besorolású, fokozott terhelhetőségű (2), cementkötésű (C), fugázóhabarcs (G) [Mapei Keracolor Rustic], sarkokon sarokelemek felhasználásával. (Síkburkolótégla Kft.)</t>
  </si>
  <si>
    <t>42-400-400-0000400</t>
  </si>
  <si>
    <t>Meglévő műkő lábazat felületelőkészítése hőszigetelés felragasztása előtt</t>
  </si>
  <si>
    <t>42-500-100-0000100</t>
  </si>
  <si>
    <t>42-555-500-0000001</t>
  </si>
  <si>
    <t>Nyílászáró belső csatlakozásánál burkolat helyreállítás</t>
  </si>
  <si>
    <t>43-002-1.7-0140002</t>
  </si>
  <si>
    <t>Függőereszcsatorna szerelése, félkörszelvényű, bármilyen kiterített szélességben, horganyzott acéllemezből Függőereszcsatorna Ha 0,55, félkör szelvényű, Ksz: 33 cm</t>
  </si>
  <si>
    <t>43-002-11.6-0140602</t>
  </si>
  <si>
    <t>Lefolyócső szerelése kör keresztmetszettel, bármilyen kiterített szélességgel, horganyzott acéllemezből Horganyzott lefolyócső Ha 0,55, körszelvényű, Ksz: 33 cm</t>
  </si>
  <si>
    <t>43-003-1.2.1.1-0995028</t>
  </si>
  <si>
    <t>Ereszszegély szerelése lágyfedésű tetőhöz, horganyzott acéllemezből, 40 cm kiterített szélességgel</t>
  </si>
  <si>
    <t>43-003-5.1.3.1-0993005</t>
  </si>
  <si>
    <t>Takarószegély szerelése horganyzott acéllemezből, 33 cm kiterített szélességig horganyzott acél 0,55 mm vtg., kiterített szélesség: 100 mm R01 csomópont szerint</t>
  </si>
  <si>
    <t>43-003-5.1.3.1-0993015</t>
  </si>
  <si>
    <t>Takarószegély szerelése horganyzott acéllemezből, 33 cm kiterített szélességig horganyzott acél 0,55 mm vtg., kiterített szélesség: 100 mm R09 csomópont szerint előtetőn</t>
  </si>
  <si>
    <t>43-003-13-0095597</t>
  </si>
  <si>
    <t>Fóliabádog műanyag szigetelés mechanikai rögzítéséhez,egyik oldalán lágyított PVC vagy FPO (flexibilis poliolefin) bevonattal, másik oldalánkorrózióvédelemmel, 15 cm kiterített szélességig BAUDER FB 14 PVC fóliabádog</t>
  </si>
  <si>
    <t>43-003-13-0095599</t>
  </si>
  <si>
    <t>sz=250mm fóliabádog, a lábazati PVC szigetelés felső vonalmenti megfogására, rögzítése legfeljebb 25 cm-enként beütőékekkel, felső éle mentén tartósan rugalmas poliuretán kitt tömítéssel</t>
  </si>
  <si>
    <t>43-100-100-0000100</t>
  </si>
  <si>
    <t>Függőleges eresz ejtőcső csatlakozásának szükséges helyeken történő átépítése</t>
  </si>
  <si>
    <t>44-012-3-0000001</t>
  </si>
  <si>
    <t>Belső könyöklő elhelyezése műanyag nyílászáróval rendszerazonos műanyag belső párkány</t>
  </si>
  <si>
    <t>44-012-5-0000001</t>
  </si>
  <si>
    <t>Külső könyöklő elhelyezése műanyag nyílászáróval rendszerazonos műanyag külső párkány poliuretán bázisú rugalmas párkányragasztás</t>
  </si>
  <si>
    <t>44-400-400-0004001</t>
  </si>
  <si>
    <t>Műanyag nyílászáró rendszer konszignáció szerint, D1 jelű</t>
  </si>
  <si>
    <t>44-400-400-0004002</t>
  </si>
  <si>
    <t>Műanyag nyílászáró rendszer konszignáció szerint, D2 jelű</t>
  </si>
  <si>
    <t>44-400-400-0004003</t>
  </si>
  <si>
    <t>Műanyag nyílászáró rendszer konszignáció szerint, D3 jelű</t>
  </si>
  <si>
    <t>44-400-400-0004004</t>
  </si>
  <si>
    <t>Műanyag nyílászáró rendszer konszignáció szerint, D4 jelű</t>
  </si>
  <si>
    <t>44-400-400-0004005</t>
  </si>
  <si>
    <t>Műanyag nyílászáró rendszer konszignáció szerint, D5 jelű</t>
  </si>
  <si>
    <t>44-400-400-0004006</t>
  </si>
  <si>
    <t>Műanyag nyílászáró rendszer konszignáció szerint, D6 jelű</t>
  </si>
  <si>
    <t>44-400-400-0004007</t>
  </si>
  <si>
    <t>Műanyag nyílászáró rendszer konszignáció szerint, D7 jelű</t>
  </si>
  <si>
    <t>44-400-400-0004011</t>
  </si>
  <si>
    <t>Műanyag nyílászáró rendszer konszignáció szerint, L1 jelű</t>
  </si>
  <si>
    <t>44-400-400-0004012</t>
  </si>
  <si>
    <t>Műanyag nyílászáró rendszer konszignáció szerint, L2 jelű</t>
  </si>
  <si>
    <t>44-400-400-0004013</t>
  </si>
  <si>
    <t>Műanyag nyílászáró rendszer konszignáció szerint, L3 jelű</t>
  </si>
  <si>
    <t>44-400-400-0004014</t>
  </si>
  <si>
    <t>Műanyag nyílászáró rendszer konszignáció szerint, L4 jelű</t>
  </si>
  <si>
    <t>44-400-400-0004015</t>
  </si>
  <si>
    <t>Műanyag nyílászáró rendszer konszignáció szerint, L5 jelű</t>
  </si>
  <si>
    <t>44-400-400-0004016</t>
  </si>
  <si>
    <t>Műanyag nyílászáró rendszer konszignáció szerint, L6 jelű</t>
  </si>
  <si>
    <t>44-400-401-0004001</t>
  </si>
  <si>
    <t>Műanyag nyílászáró rendszer konszignáció szerint, P1 jelű</t>
  </si>
  <si>
    <t>44-400-401-0004002</t>
  </si>
  <si>
    <t>Műanyag nyílászáró rendszer konszignáció szerint, P2 jelű</t>
  </si>
  <si>
    <t>44-400-402-0004001</t>
  </si>
  <si>
    <t>Műanyag nyílászáró rendszer konszignáció szerint, T1 jelű</t>
  </si>
  <si>
    <t>44-400-402-0004002</t>
  </si>
  <si>
    <t>Műanyag nyílászáró rendszer konszignáció szerint, T2 jelű</t>
  </si>
  <si>
    <t>44-400-403-0004001</t>
  </si>
  <si>
    <t>Műanyag nyílászáró rendszer konszignáció szerint, W01 jelű</t>
  </si>
  <si>
    <t>44-400-403-0004002</t>
  </si>
  <si>
    <t>Műanyag nyílászáró rendszer konszignáció szerint, W02 jelű</t>
  </si>
  <si>
    <t>44-400-403-0004003</t>
  </si>
  <si>
    <t>Műanyag nyílászáró rendszer konszignáció szerint, W03 jelű</t>
  </si>
  <si>
    <t>44-400-403-0004004</t>
  </si>
  <si>
    <t>Műanyag nyílászáró rendszer konszignáció szerint, W04 jelű</t>
  </si>
  <si>
    <t>44-400-403-0004005</t>
  </si>
  <si>
    <t>Műanyag nyílászáró rendszer konszignáció szerint, W05 jelű</t>
  </si>
  <si>
    <t>44-400-403-0004006</t>
  </si>
  <si>
    <t>Műanyag nyílászáró rendszer konszignáció szerint, W06 jelű</t>
  </si>
  <si>
    <t>44-400-403-0004007</t>
  </si>
  <si>
    <t>Műanyag nyílászáró rendszer konszignáció szerint, W07 jelű</t>
  </si>
  <si>
    <t>44-400-403-0004008</t>
  </si>
  <si>
    <t>Műanyag nyílászáró rendszer konszignáció szerint, W08 jelű</t>
  </si>
  <si>
    <t>44-400-403-0004009</t>
  </si>
  <si>
    <t>Műanyag nyílászáró rendszer konszignáció szerint, W09 jelű</t>
  </si>
  <si>
    <t>44-400-403-0004010</t>
  </si>
  <si>
    <t>Műanyag nyílászáró rendszer konszignáció szerint, W10 jelű</t>
  </si>
  <si>
    <t>44-400-403-0004011</t>
  </si>
  <si>
    <t>Műanyag nyílászáró rendszer konszignáció szerint, W11 jelű</t>
  </si>
  <si>
    <t>44-400-403-0004012</t>
  </si>
  <si>
    <t>Műanyag nyílászáró rendszer konszignáció szerint, W12 jelű</t>
  </si>
  <si>
    <t>44-400-403-0004013</t>
  </si>
  <si>
    <t>Műanyag nyílászáró rendszer konszignáció szerint, W13 jelű</t>
  </si>
  <si>
    <t>44-400-403-0004014</t>
  </si>
  <si>
    <t>Műanyag nyílászáró rendszer konszignáció szerint, W14 jelű</t>
  </si>
  <si>
    <t>44-400-403-0004015</t>
  </si>
  <si>
    <t>Műanyag nyílászáró rendszer konszignáció szerint, W15 jelű</t>
  </si>
  <si>
    <t>44-400-403-0004016</t>
  </si>
  <si>
    <t>Műanyag nyílászáró rendszer konszignáció szerint, W16 jelű</t>
  </si>
  <si>
    <t>44-400-403-0004017</t>
  </si>
  <si>
    <t>Műanyag nyílászáró rendszer konszignáció szerint, W17 jelű</t>
  </si>
  <si>
    <t>44-400-403-0004018</t>
  </si>
  <si>
    <t>Műanyag nyílászáró rendszer konszignáció szerint, W18 jelű</t>
  </si>
  <si>
    <t>44-400-403-0004019</t>
  </si>
  <si>
    <t>Műanyag nyílászáró rendszer konszignáció szerint, W19 jelű</t>
  </si>
  <si>
    <t>44-400-403-0004020</t>
  </si>
  <si>
    <t>Műanyag nyílászáró rendszer konszignáció szerint, W20 jelű</t>
  </si>
  <si>
    <t>44-400-403-0004021</t>
  </si>
  <si>
    <t>Műanyag nyílászáró rendszer konszignáció szerint, W21 jelű</t>
  </si>
  <si>
    <t>45-005-2.2-0180351</t>
  </si>
  <si>
    <t>Egyéb épületlakatos szerkezetek elhelyezése, acél létra Acél létra, hátvédő korlát nélkül, 400 mm-széles, szögacél oldallal, 18 mm átmérőjű köracél fokokkal  tűzihorganyzott kivitelben</t>
  </si>
  <si>
    <t>47 Felületképzés</t>
  </si>
  <si>
    <t>47-000-1.99.1.2.1.1-0218023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</si>
  <si>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</si>
  <si>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 gipsz</t>
  </si>
  <si>
    <t>47-000-1.99.1.2.1.1-0218025</t>
  </si>
  <si>
    <t>nagyszilárdságú glettelő gipsz                                                                 ablakok körüli javítás</t>
  </si>
  <si>
    <t>47-011-15.1.1.1-0154175</t>
  </si>
  <si>
    <t>Diszperziós festés műanyag bázisú vizes-diszperziós  fehér vagy gyárilag színezett festékkel, új vagy régi lekapart, előkészített alapfelületen, vakolaton, két rétegben, tagolatlan sima felületen PoliFarbe fehér, diszperziós, univerzális matt beltéri</t>
  </si>
  <si>
    <t>festék</t>
  </si>
  <si>
    <t>47-011-15.1.1.1-0154199</t>
  </si>
  <si>
    <t>festék,  nyílászárók körül</t>
  </si>
  <si>
    <t>48-005-1.4.1.1-0095512</t>
  </si>
  <si>
    <t>Csapadékvíz elleni szigetelés; Vízszintes felületen, egy rétegben, minimum 1,0 mm vastag lágy PVC vagy PIB lemezzel, átlapolások forrólevegős hegesztésével MSZ EN 13956 szerinti poliészterszövet erősítésű, UV-álló PVC lemez csapadékvíz elleni szigetelés,</t>
  </si>
  <si>
    <t>gyártó által méretezett mechanikai rögzítéssel, részletes műszaki követelményértékek szigetelési műszaki leírás szerint [BAUDER THERMOFOL M 15], Broof (t1) minősítéssel!!</t>
  </si>
  <si>
    <t>48-005-1.5.1.1-0095512</t>
  </si>
  <si>
    <t>Csapadékvíz elleni szigetelés; Függőleges felületen (épületlábazaton vagy attikafalon), egy rétegben, minimum 1,0 mm vastag lágy PVC lemezzel,átlapolások forrólevegős hegesztésével MSZ EN 13956 szerinti poliészterszövet erősítésű, UV-álló PVC lemez</t>
  </si>
  <si>
    <t>csapadékvíz elleni szigetelés, gyártó által méretezett mechanikai rögzítéssel, részletes műszaki követelményértékek szigetelési műszaki leírás szerint [BAUDER THERMOFOL M 15], Broof (t1) minősítéssel!!</t>
  </si>
  <si>
    <t>48-005-1.26.1-0095498</t>
  </si>
  <si>
    <t>Csapadékvíz elleni szigetelés; Előregyártott sarokelem beépítése, cca. Ø 25,0 cm átmérővel, PVC, PIB vagy TPO (FPO) anyagú sarokelem, szélek forrólevegős hegesztésével BAUDER T-külső sarokelem 90°</t>
  </si>
  <si>
    <t>48-005-1.41.1.1-0095752</t>
  </si>
  <si>
    <t>Csapadékvíz elleni szigetelés; Alátét- és elválasztó rétegek beépítése, védőlemez-, műanyagfátyol-, fólia vagy műanyagfilc egy rétegben, átlapolással, rögzítés nélkül, vízszintes felületen BAUDER GV 120 elválasztó réteg</t>
  </si>
  <si>
    <t>48-005-1.41.1.2-0095752</t>
  </si>
  <si>
    <t>Csapadékvíz elleni szigetelés; Alátét- és elválasztó rétegek beépítése, védőlemez-, műanyagfátyol-, fólia vagy műanyagfilc egy rétegben, átlapolással, rögzítés nélkül, függőleges felületen BAUDER GV 120 elválasztó réteg</t>
  </si>
  <si>
    <t>48-005-1.41.1.2-0095790</t>
  </si>
  <si>
    <t>48-005-1.83.2-0413484</t>
  </si>
  <si>
    <t>Csapadékvíz elleni szigetelés; Páraszellőző elhelyezése, PVC anyagú páraszellőző beépítése lágy PVC szigetelésű tetőben, csapadékvíz elleni szigeteléshez vízhatlanul csatlakoztatva EUROSZIG ITALPROFILI ART. 50 PVC anyagú páraszellőző</t>
  </si>
  <si>
    <t>48-007-11.1.1.1-0113048</t>
  </si>
  <si>
    <t>Lapostető hő- és hangszigetelése; Egyenes rétegrendű nemjárható lapostetőn vagy extenzív zöldtetőn,  vízszintes és függőleges felületen (rögzítés külön tételben), egy rétegben, expandált polisztirolhab hőszigetelő lemezzel AUSTROTHERM AT-N100 expandált</t>
  </si>
  <si>
    <t>polisztirolhab hőszigetelő lemez, 1000x500x80 mm</t>
  </si>
  <si>
    <t>48-007-11.1.1.1-0113050</t>
  </si>
  <si>
    <t>polisztirolhab hőszigetelő lemez, 1000x500x100 mm</t>
  </si>
  <si>
    <t>48-007-11.1.1.1-0113051</t>
  </si>
  <si>
    <t>polisztirolhab hőszigetelő lemez, 1000x500x120 mm</t>
  </si>
  <si>
    <t>48-007-11.1.2.1-0113051</t>
  </si>
  <si>
    <t>Lapostető hő- és hangszigetelése; Egyenes rétegrendű nemjárható lapostetőn vagy extenzív zöldtetőn,  vízszintes és függőleges felületen (rögzítés külön tételben), két rétegben, expandált polisztirolhab hőszigetelő lemezzel AUSTROTHERM AT-N100 expandált</t>
  </si>
  <si>
    <t>48-007-11.12.6-0094641</t>
  </si>
  <si>
    <t>Lapostető hő- és hangszigetelése; Egyenes rétegrendű lapostetők lejtésképzése (rögzítés külön tételben), polisztirol keményhab lejtésképző lemezzel Austrotherm EPS 100 expandált polisztirol keményhab lejtésképző lemez, 1000x1000 mm 2-10 cm vastagságban</t>
  </si>
  <si>
    <t>48-007-11.12.6-0094649</t>
  </si>
  <si>
    <t>Lapostető hő- és hangszigetelése; Egyenes rétegrendű lapostetők lejtésképzése (rögzítés külön tételben), polisztirol keményhab lejtésképző lemezzel Austrotherm EPS 100 expandált polisztirol keményhab lejtésképző lemez, 1000x1000 mm 2-16 cm vastagságban</t>
  </si>
  <si>
    <t>48-007-21.1.1.1-0092694</t>
  </si>
  <si>
    <t>Külső fal; homlokzati fal hő- és hangszigetelése, falazott vagy monolit vasbeton szerkezeten,  függőleges felületen, (rögzítés külön tételben) vékonyvakolat alatti kőzetgyapot lemezzel ROCKWOOL Frontrock Max E vakolható, inhomogén kőzetgyapot lemez 60 mm</t>
  </si>
  <si>
    <t>48-007-21.1.1.1-0092698</t>
  </si>
  <si>
    <t>Külső fal; homlokzati fal hő- és hangszigetelése, falazott vagy monolit vasbeton szerkezeten,  függőleges felületen, (rögzítés külön tételben) vékonyvakolat alatti kőzetgyapot lemezzel ROCKWOOL Frontrock Max E vakolható, inhomogén kőzetgyapot lemez 120 mm</t>
  </si>
  <si>
    <t>48-007-21.1.1.1-0092699</t>
  </si>
  <si>
    <t>Külső fal; homlokzati fal hő- és hangszigetelése, falazott vagy monolit vasbeton szerkezeten,  függőleges felületen, (rögzítés külön tételben) vékonyvakolat alatti kőzetgyapot lemezzel ROCKWOOL Frontrock Max E vakolható, inhomogén kőzetgyapot lemez 140 mm</t>
  </si>
  <si>
    <t>48-007-21.1.1.1-0154364</t>
  </si>
  <si>
    <t>Külső fal; homlokzati fal hő- és hangszigetelése, falazott vagy monolit vasbeton szerkezeten,  függőleges felületen, (rögzítés külön tételben) vékonyvakolat alatti kőzetgyapot lemezzel ROCKWOOL Frontrock Max E vakolható, inhomogén kőzetgyapot lemez 200 mm</t>
  </si>
  <si>
    <t>vtg.</t>
  </si>
  <si>
    <t>48-007-21.1.1.2-0113302</t>
  </si>
  <si>
    <t>Külső fal; homlokzati fal hő- és hangszigetelése, falazott vagy monolit vasbeton szerkezeten,  függőleges felületen, (rögzítés külön tételben) vékonyvakolat alatti méretstabil expandált polisztirolhab lemezzel AUSTROTHERM AT H80 homlokzati hőszigetelő</t>
  </si>
  <si>
    <t>lemez,1000x500x20 mm</t>
  </si>
  <si>
    <t>48-007-21.1.1.2-0113305</t>
  </si>
  <si>
    <t>lemez,1000x500x50 mm</t>
  </si>
  <si>
    <t>48-007-21.1.1.2-0113310</t>
  </si>
  <si>
    <t>lemez,1000x500x100 mm</t>
  </si>
  <si>
    <t>48-007-21.1.1.2-0113312</t>
  </si>
  <si>
    <t>lemez,1000x500x140 mm</t>
  </si>
  <si>
    <t>48-007-21.1.1.2-0113315</t>
  </si>
  <si>
    <t>lemez,1000x500x200 mm</t>
  </si>
  <si>
    <t>48-007-21.1.1.4-0110161</t>
  </si>
  <si>
    <t>Külső fal; homlokzati fal hő- és hangszigetelése, falazott vagy monolit vasbeton szerkezeten,  függőleges felületen, (rögzítés külön tételben) vékonyvakolat alatti érdesített felületű extrudált polisztirolhab lemezzel RAVATHERM XPS 300WB (STYROFOAM IB-A)</t>
  </si>
  <si>
    <t>020 érdesített felületű extrudált polisztirolhab hőszigetelő lemez, 20x600x1250mm, Lambda: 0,033 W/mK; RTH300WB020</t>
  </si>
  <si>
    <t>48-007-21.1.1.4-0110169</t>
  </si>
  <si>
    <t>120 érdesített felületű extrudált polisztirolhab hőszigetelő lemez,120x600x1250mm, Lambda: 0,035 W/mK; RTH300WB120</t>
  </si>
  <si>
    <t>48-007-21.1.1.4-0110170</t>
  </si>
  <si>
    <t>Külső fal; homlokzati fal hő- és hangszigetelése, falazott vagy monolit vasbeton szerkezeten,  függőleges felületen, (rögzítés külön tételben) vékonyvakolat alatti érdesített felületű extrudált polisztirolhab lemezzel STYROFOAM IB-A 140 érdesített</t>
  </si>
  <si>
    <t>felületű extrudált polisztirolhab hőszigetelő lemez</t>
  </si>
  <si>
    <t>48-007-41.3.1.1-0092052</t>
  </si>
  <si>
    <t>Födém; Mennyezet alulról hűlő födém hőszigetelése, utólag elhelyezve, vízszintes felületen, dűbelezve (rögzítés külön tételben), szálas szigetelő anyaggal (üveggyapot, kőzetgyapot) ROCKWOOL frontrock Max E kőzetgyapot lemez, 60 mm</t>
  </si>
  <si>
    <t>48-007-41.3.1.2-0113310</t>
  </si>
  <si>
    <t>48-021-1.51.1.2.1-0481814</t>
  </si>
  <si>
    <t>48-021-1.51.1.2.2-0190193</t>
  </si>
  <si>
    <t>Szigetelések rögzítése; Hőszigetelő táblák pontszerű mechanikai rögzítése, alulról hűlő födém alsó felületén, beton aljzatszerkezethez, fém beütődübelekkel EJOT STR U rendszer, 6 cm hőszigeteléshez</t>
  </si>
  <si>
    <t>48-021-1.51.2.2.1-0091309</t>
  </si>
  <si>
    <t>Szigetelések rögzítése; Hőszigetelő táblák pontszerű mechanikai rögzítése, homlokzaton, EJOT STR U rendszer, 2 cm hőszigeteléshez</t>
  </si>
  <si>
    <t>48-021-1.51.2.2.1-0091310</t>
  </si>
  <si>
    <t>Szigetelések rögzítése; Hőszigetelő táblák pontszerű mechanikai rögzítése, homlokzaton, EJOT STR U rendszer, 5 cm hőszigeteléshez</t>
  </si>
  <si>
    <t>48-021-1.51.2.2.1-0091311</t>
  </si>
  <si>
    <t>Szigetelések rögzítése; Hőszigetelő táblák pontszerű mechanikai rögzítése, homlokzaton, EJOT STR U rendszer, 6 cm hőszigeteléshez</t>
  </si>
  <si>
    <t>48-021-1.51.2.2.1-0091312</t>
  </si>
  <si>
    <t>Szigetelések rögzítése; Hőszigetelő táblák pontszerű mechanikai rögzítése, homlokzaton, EJOT STR U rendszer, 10 cm hőszigeteléshez</t>
  </si>
  <si>
    <t>48-021-1.51.2.2.1-0091313</t>
  </si>
  <si>
    <t>Szigetelések rögzítése; Hőszigetelő táblák pontszerű mechanikai rögzítése, homlokzaton, EJOT STR U rendszer, 12 cm hőszigeteléshez</t>
  </si>
  <si>
    <t>48-021-1.51.2.2.1-0091314</t>
  </si>
  <si>
    <t>Hőszigetelő táblák pontszerű mechanikai rögzítése, homlokzaton, műanyag vagy fém beütőszeges/csavaros műanyag beütődübelekkel EJOT STR U rendszer, 14 cm hőszigeteléshez</t>
  </si>
  <si>
    <t>48-021-1.51.2.2.1-0091318</t>
  </si>
  <si>
    <t>Hőszigetelő táblák pontszerű mechanikai rögzítése, homlokzaton, műanyag vagy fém beütőszeges/csavaros műanyag beütődübelekkel EJOT STR U rendszer, 20 cm hőszigeteléshez</t>
  </si>
  <si>
    <t>48-021-1.63.1.1-0310287</t>
  </si>
  <si>
    <t>Szigetelések rögzítése; Hőszigetelő táblák ragasztásos rögzítése, alulról hűlő födém alsó felületén, BAUMIT NIVOFIX</t>
  </si>
  <si>
    <t>48-021-1.63.2.1-0310287</t>
  </si>
  <si>
    <t>Szigetelések rögzítése; Hőszigetelő táblák ragasztásos rögzítése, homlokzaton, BAUMIT NIVOFIX</t>
  </si>
  <si>
    <t>88 Rögzítések, tömítések</t>
  </si>
  <si>
    <t>88-051-6.2.1-0149062</t>
  </si>
  <si>
    <t>öntapadó PVC szegély, üvegszövet szoknyával</t>
  </si>
  <si>
    <t>88-100-100-0000100</t>
  </si>
  <si>
    <t>Tartósan rugalmas poliuretán kitt tömítés (pl. Sikaflex 11 Fc)</t>
  </si>
  <si>
    <t>88-100-100-0000101</t>
  </si>
  <si>
    <t>vízzáró tömítőszalag a membrán és a fémlemez között (pl.Sto-Fugendichtband 2D, Typ 15/5-12, vagy Tremco-Ilbruck TN115-20/3mm  )</t>
  </si>
  <si>
    <t>88-100-100-0000102</t>
  </si>
  <si>
    <t>belső oldali lég- és párazáró vakolható öntapadó ablakfólia teljes felületű  ragasztással rögzítve pl. Tremco-Ilbruck ME 350 beltéri ablak fólia VV</t>
  </si>
  <si>
    <t>88-100-100-0000103</t>
  </si>
  <si>
    <t>tartósan rugalmas lég-és párazáró poliuretán kitt tömítés + ragasztott hézagtakaró műanyag profil</t>
  </si>
  <si>
    <t>88-100-100-0000104</t>
  </si>
  <si>
    <t>0,75mm vtg külső oldali lég- és vízzáró EPDM membrán teljes felületű  ragasztással rögzítve pl. Tremco-Ilbruck ME 220 kültéri EPDM ablakfólia</t>
  </si>
  <si>
    <t>88-100-100-0000105</t>
  </si>
  <si>
    <t>utólagos poliuretán hab kitöltés</t>
  </si>
  <si>
    <r>
      <t>Csapadékvíz elleni szigetelés; Alátét- és elválasztó rétegek beépítése, védőlemez-, műanyagfátyol-, fólia vagy műanyagfilc egy rétegben, átlapolással, rögzítés nélkül, függőleges felületen BAUDER SV 300 védőlemez 300gr/m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lábazati OSB lemezen</t>
    </r>
  </si>
  <si>
    <t>20  Építés</t>
  </si>
  <si>
    <t>Fejezetek megnevezése</t>
  </si>
  <si>
    <t>Anyag összege</t>
  </si>
  <si>
    <t>Díj összege</t>
  </si>
  <si>
    <t>Összesen:</t>
  </si>
  <si>
    <t xml:space="preserve">                                       </t>
  </si>
  <si>
    <t xml:space="preserve">Budapest Főváros IV. kerület           </t>
  </si>
  <si>
    <t xml:space="preserve">Újpest Önkormányzat                    </t>
  </si>
  <si>
    <t xml:space="preserve">1041 Budapest, István út 14.           </t>
  </si>
  <si>
    <t xml:space="preserve">A munka leírása:                       </t>
  </si>
  <si>
    <t xml:space="preserve">1046 Budapest, Fóti út 66. hrsz.: 75214/4                                  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</si>
  <si>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</si>
  <si>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</si>
  <si>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</si>
  <si>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</si>
  <si>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</si>
  <si>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</si>
  <si>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</si>
  <si>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</si>
  <si>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</si>
  <si>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</si>
  <si>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Amerisolar 255 Wp polikristályos napelem</t>
  </si>
  <si>
    <t>db</t>
  </si>
  <si>
    <t>Solaredge Se16k hálózati inverter</t>
  </si>
  <si>
    <t xml:space="preserve">Solaredge P600-5R M4M RL optimizer </t>
  </si>
  <si>
    <t>Rögzítési rendszer 4 modul részére, lapostetőre,fekvő helyzetben, 20 fokos kiemelés, EasyMount 200</t>
  </si>
  <si>
    <t>Vizszigetelés védő gumiszőnyeg 1mm vastag UV és időjárás álló</t>
  </si>
  <si>
    <t>m2</t>
  </si>
  <si>
    <t>Szolár kábel  6mm2, fekete-piros</t>
  </si>
  <si>
    <t>m</t>
  </si>
  <si>
    <t>MC4 csatlakozó apa-anya</t>
  </si>
  <si>
    <t>EasyMount ballaszt 40/20/10cm 17,5kg</t>
  </si>
  <si>
    <t>DC Tűzvédelmi PV szak.-kapcsolómunka áramú kioldóval, 1000VDC, MC4 csatl., 2string/2MPPT, IP65</t>
  </si>
  <si>
    <t xml:space="preserve">DC Tűzvédelmi nyomógomb </t>
  </si>
  <si>
    <t>Tűzálló kötődoboz 105x105x40/ 5 pólusú sorkapoccsal 90 percig tűzálló</t>
  </si>
  <si>
    <t>DC tűzvédelmi kapcsoló vezeték JBH-(ST)H BD E90 1x2x1mm2</t>
  </si>
  <si>
    <t>fm</t>
  </si>
  <si>
    <t>Kábeltálca 100x60x3000 0.8 tüzi basor</t>
  </si>
  <si>
    <t>Kábeltálca fedél 100 3m tüzihorganyzott</t>
  </si>
  <si>
    <t>Kábeltálca 50x50x3000 0.8 perfor tü</t>
  </si>
  <si>
    <t>Kábeltálca fedél 50 3m tüzihorganyzott</t>
  </si>
  <si>
    <t>DC sztringbiztosíték FUSE 10,3X38 10A PV</t>
  </si>
  <si>
    <t>DC sztringbiztosíték foglalat UK 10,3-HESI 1000V</t>
  </si>
  <si>
    <t>DC túlfeszvédelem VAL-MS-T1/T2 1000DC-PV/2+V</t>
  </si>
  <si>
    <t>DC elosztószekrény 1000 VDC/690VAC 8 modul Kaedra</t>
  </si>
  <si>
    <t>DC elosztószekrény 1000VDC/690VAC 12 modul Kaedra</t>
  </si>
  <si>
    <t>AC elosztószekrény 1000 VDC/690VAC 24 modul Kaedra</t>
  </si>
  <si>
    <t>AC túlfeszvédelem VAL-MS-T1/T2 335/12.5/3+1</t>
  </si>
  <si>
    <t>AC Kismegszakító 32A 3P C 6kA Etimat 6</t>
  </si>
  <si>
    <t>AC Leválasztó kapcsoló 40A 3P Ensto</t>
  </si>
  <si>
    <t xml:space="preserve">AC Főkapcsoló 100A </t>
  </si>
  <si>
    <t xml:space="preserve">Hensel kültéri kötődoboz IP65 védettség 300x300x170mm, elektromos kötésre alkalmas előkészítéssel </t>
  </si>
  <si>
    <t>YSLY-JZ 5x25mm2 300/500V AC oldali gerincvezeték</t>
  </si>
  <si>
    <t>YSLY-JZ 5x10mm2 300/500V</t>
  </si>
  <si>
    <t>Védőcsővek, egyéb elektromos anyagok,kötődobozok</t>
  </si>
  <si>
    <t>cs</t>
  </si>
  <si>
    <t>Rd 10mm aluminium vezeték villámvédelmi csatlakozáshoz, villámvédelmi bekötő elemekkel</t>
  </si>
  <si>
    <t xml:space="preserve">UTP kábel CAT6 </t>
  </si>
  <si>
    <t xml:space="preserve">Wireless router </t>
  </si>
  <si>
    <t>Inverterek és elektromos dobozok mechanikai védelme, jól szellőző rácsos kivitelben</t>
  </si>
  <si>
    <t>Egyéb szolgáltatások</t>
  </si>
  <si>
    <t>EPH jegyzőkönyv 1-1pld.</t>
  </si>
  <si>
    <t>1 Megújuló energia rendszer tételei</t>
  </si>
  <si>
    <t>Új műkő fedkő R08 részletrajz szerint, összesen 21db</t>
  </si>
  <si>
    <t>Beton fedkő bontás, összesen 21 darab</t>
  </si>
  <si>
    <t xml:space="preserve">Építtető :                                  </t>
  </si>
  <si>
    <t>„AZ ANGOL NYELVET EMELT SZINTEN OKTATÓ ÁLTALÁNOS ISKOLA ÉPÜLETENERGETIKAI FELÚJÍTÁSA”</t>
  </si>
  <si>
    <t xml:space="preserve">JELEN KÖLTSÉGVETÉS KIÍRÁS AZ AJÁNLATKÉRÉSI MŰSZAKI TERVDOKUMENTÁCIÓ ALAPJÁN KÉSZÜLT. A KÖLTSÉGVETÉS KIÍRÁS EGYÜTT ÉRTELMEZENDŐ A VONATKOZÓ MŰSZAKI LEÍRÁSOKKAL ÉS TERVLAPOKKAL. 
AZ AJÁNLATTEVŐNEK FELÜL KELL VIZSGÁLNIA A KIÍRT ANYAGOKAT ÉS MENNYISÉGEKET, AZ AJÁNLATNAK TELJES MŰKÖDŐ RENDSZERRE KELL VONATKOZNIA. TÖBBLETMUNKA ELSZÁMOLÁSÁRA TERVHIÁNYRA VALÓ HIVATKOZÁSSAL NINCS LEHETŐSÉG. </t>
  </si>
  <si>
    <t>AZ AJÁNLAT ÁRÁBA BE KELL ÉPÍTENI MINDEN A TÉTELHEZ KAPCSOLÓDÓ, ANNAK RENDELTETÉSSZERŰ, ILLETVE A GYÁRTÓI UTASÍTÁSOK SZERINT SZÜKSÉGES ÖSSZES A KIVITELEZÉSHEZ, ILLETVE SZERELÉSHEZ ÉS AZ ÜZEMBE HELYEZÉSHEZ SZÜKSÉGES SEGÉDANYAGOT ÉS SEGÉDSZERKEZETET, VALAMINT A VONATKOZÓ TÉTELBEN SZEREPLŐ ANYAGOK HELYSZÍNRE SZÁLLÍTÁSÁNAK ÉS A HELYSZÍNEN TÖRTÉNŐ SZAKSZERŰ ÉS BIZTONSÁGOS ŐRZÉSÉNEK, KIVITELEZÉS ALATTI VÉDELMÉNEK KÖLTSÉGEIT IS. A TOVÁBBIAKBAN MINDENNEMŰ AZ EGYSÉGÁRBA TARTOZÓ MUNKÁKRA, ANYAGOKRA, BERENDEZÉSEKRE, STB.-RE VONATKOZÓ MEGJEGYZÉSEK, FELSOROLÁSOK A TELJESSÉG IGÉNYE NÉLKÜL KÉSZÜLTEK, KIZÁRÓLAG FIGYELEMFELKELTŐ SZEREPÜK VAN, ÉS SEMMIKÉPPEN NEM CSÖKKENTIK A VÁLLALKOZÁSI ÁR MINDENRE KITERJEDŐ, ÉS MINDENT - AZ ÉPÜLET ÉS KÖRNYEZETÉNEK TERVEK SZERINTI MEGVALÓSÍTÁSÁT - MAGÁBAN FOGLALÓ VOLTÁT!!! A MEGADOTT ANYAG- ÉS DÍJTÉTELEK MINDEN, AZ AJÁNLATTEVŐ MEGÍTÉLÉSE SZERINTI TARTALÉKKERET KELL HOGY TARTALMAZZANAK!</t>
  </si>
  <si>
    <t>A TOVÁBBIAKBAN A KIÍRT MÁRKANEVEK, TERMÉKEK, TECHNOLÓGIÁK, STB. KIZÁRÓLAG A MŰSZAKI MINŐSÉGI ÉS ESZTÉTIKAI SZÍNVONALAT HIVATOTTAK RÖGZÍTENI!!!  A NEVESÍTETT ANYAGOKAT, TERMÉKEKET , TECHNOLÓGIÁKATT, STB. MÁS AZOKHOZ HASONLÓ, DE LEGALÁBB OLYAN MINŐSÉGŰ, ÉS KINÉZETŰ ELŐZETESEN  ÉPÍTTETŐVEL ÉS TERVEZŐVEL EGYEZTETETT ANYAGOT, TECHNOLÓGIÁT, STB. KELL ALKALMAZNI.</t>
  </si>
  <si>
    <t>AMENNYIBEN KIVITELEZŐ A MEGNEVEZETT TERMÉKET KI KÍVÁNNÁ VÁLTANI, ÚGY KIVITELEZŐNEK ELŐRE JELEZNIE KELL A HELYETTESÍTÉSRE HASZNÁLT TERMÉKET, ANNAK  GYÁRTÓJÁNAK NEVÉT, ILLETVE A TERMÉK ÖSSZES VONATKOZÓ MŰSZAKI PARAMÉTERÉNEK MEGFELELŐSÉGÉT BIZONYÍTÓ DOKUMENTUMOKAT, ILLETVE MINTÁT, MELYEKET ÉPÍTTETŐNEK BE KELL MUTATNIA, AKI MEGHATÁROZZA, HOGY AZ EGYENÉRTÉKŰSÉG VAGY A HASONLÓSÁG FENNÁLL-E. A MEGADOTT HATÁRIDŐRE ELFOGADÁS CÉLJÁBÓL BE KELL NYÚJTANI JELEN MŰSZAKI KÖVETELMÉNYEKBEN MEGNEVEZETT ÖSSZES SZERKEZET MINTÁJÁT, MŰSZAKI INFORMÁCIÓJÁT.</t>
  </si>
  <si>
    <t>KIVITELEZŐ AZ MSZ-NEK MEGFELELŐ, I. OSZTÁLYÚ, ÉMI MINŐSÍTÉSSEL, ILLETVE A 3/2003. (I.25.) BM-GKM-KVVM) RENDELETBEN KÖTELEZŐEN ELŐÍRT ÉPÍTŐIPARI MŰSZAKI ENGEDÉLLYEL RENDELKEZŐ ANYAGOKAT ÉPÍT BE, ILLETVE ENNEK HIÁNYÁBAN A FELELŐSSÉG ÉS/VAGY A MINŐSÍTÉS BESZERZÉSE KIVITELEZŐT TERHELI. A SZAKSZERŰ KIVITELEZÉS, VALAMINT A BEÉPÍTETT ANYAGOK MINŐSÉGI MEGFELELŐSÉGÉNEK ELLENŐRZÉSE KIVITELEZŐ FELELŐSSÉGE. A VÍZZEL ÉRINTKEZŐ ANYAGOK TEKINTETÉBEN KIZÁRÓLAG A 201/2001. (X. 25.) KORM. RENDELET AZ IVÓVÍZ MINŐSÉGI KÖVETELMÉNYEIRŐL ÉS AZ ELLENŐRZÉS RENDJÉRŐL 5. SZÁMÚ MELLÉKLETÉBEN FOGLALT HAGYOMÁNYOS TECHNOLÓGIÁK, ANYAGOK JEGYZÉKE SZERINTI ANYAGOK ÉPÍTHETŐEK BE ÉS/VAGY KÜLÖN OTH ENGEDÉLLYEL RENDELKEZŐ ANYAGOK. (AZ OTH ENGEDÉLLYEL RENDELKEZŐ ANYAGOK, GYÁRTMÁNYOK AZ ÁNTSZ HONLAPJÁN MEGTEKINTEHETŐEK).</t>
  </si>
  <si>
    <t>A MEGADOTT EXCEL TÁBLÁZATOKBAN FOGLALTAKAT AJÁNLATADÓNAK SZÁMÍTÁS SZEMPONTJÁBÓL IS ELLENŐRIZNI KELL, AZ ESETLEGESEN A PROGRAMBÓL, SZÁMÍTÁSBÓL ADÓDÓ BÁRMINEMŰ  HIBÁÉRT A FELELŐSSÉG AJÁNLATADÓT TERHELI!! 
UGYANÍGY AJÁNLATADÓ ÁLTAL ELLENŐRZENDŐ A HOSSZÚ SZÖVEGES CELLÁK ESETLEGES KITAKARÁSA, MELYEKEKBŐL ADÓDÓ MINDEN HIBÁÉRT A FELELŐSSÉG AJÁNLATADÓT TERHELI!!</t>
  </si>
  <si>
    <t>Födémáttörés készítése</t>
  </si>
  <si>
    <t>EPH vezeték / villámvédelmi bekötések 16mm2</t>
  </si>
  <si>
    <t>Műanyag nyílászáró rendszer konszignáció szerint, W02* jelű</t>
  </si>
  <si>
    <t>56*</t>
  </si>
  <si>
    <t>Födém; Mennyezet alulról hűlő födém hőszigetelése, utólag elhelyezve, vízszintes felületen, dűbelezve (rögzítés külön tételben), expandált polisztirolhab lemezzel AUSTROTHERM AT H80 homlokzati hőszigetelő lemez,1000x500x120 mm</t>
  </si>
  <si>
    <t>Szigetelések rögzítése; Hőszigetelő táblák pontszerű mechanikai rögzítése, alulról hűlő födém alsó felületén, EJOT STR U rendszer, 12 cm hőszigeteléshez</t>
  </si>
  <si>
    <t>Átadás-átvételi (egyben az áramszolgáltató felé elektromos engedélyeztetési) dokumentáció 1-1-pld.</t>
  </si>
  <si>
    <t xml:space="preserve">Kelt:      2016. év május hó    </t>
  </si>
  <si>
    <t>44-000-100-0000102</t>
  </si>
  <si>
    <t>Nyílászárók előtti vasrács szerkezet bontása, deponálása</t>
  </si>
  <si>
    <t>Meglévő vasrácsok, új távtartókkal történő visszahelyezése (12 darab)</t>
  </si>
  <si>
    <t>34-100-101-0000320</t>
  </si>
  <si>
    <t>Előtetők meglévő vasszerkezetére új Plexiglas Resist víztiszta hullámlemez elhelyezése</t>
  </si>
  <si>
    <t>43-100-100-0000500</t>
  </si>
  <si>
    <t>Falszegély készítése előtetők falcsatlakozásánál 25cm kit. Szélességgel</t>
  </si>
  <si>
    <t>Előtetők áttetsző hullámlemez borításának bontása</t>
  </si>
  <si>
    <t>44-000-100-0000502</t>
  </si>
  <si>
    <t>Glettelés, felületelőkészítés, zsírmentesítés min. Sa 2,5 tisztasági fokozat biztosításával.</t>
  </si>
  <si>
    <t>Fedőfestés készítésem acélszerkezeten két rétegben RAL 7043 színre</t>
  </si>
  <si>
    <t>45-000-3.8</t>
  </si>
  <si>
    <t>Bádog tetőkibúvó bontása</t>
  </si>
  <si>
    <t>48-021-1.63.1.1-0310021</t>
  </si>
  <si>
    <t>Erősített 50x50cm hegesztett PVC járófelület kialakítása PVC szigetelésű lapostetőn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</si>
</sst>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 CE"/>
      <family val="0"/>
    </font>
    <font>
      <i/>
      <sz val="10"/>
      <color theme="1"/>
      <name val="Times New Roman CE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49" fontId="47" fillId="0" borderId="0" xfId="0" applyNumberFormat="1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0" xfId="0" applyFont="1" applyAlignment="1">
      <alignment vertical="top"/>
    </xf>
    <xf numFmtId="0" fontId="49" fillId="0" borderId="11" xfId="0" applyFont="1" applyBorder="1" applyAlignment="1">
      <alignment vertical="top"/>
    </xf>
    <xf numFmtId="10" fontId="49" fillId="0" borderId="11" xfId="0" applyNumberFormat="1" applyFont="1" applyBorder="1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11" xfId="0" applyFont="1" applyBorder="1" applyAlignment="1">
      <alignment horizontal="right" vertical="top"/>
    </xf>
    <xf numFmtId="0" fontId="48" fillId="0" borderId="0" xfId="0" applyFont="1" applyAlignment="1">
      <alignment vertical="top" wrapText="1"/>
    </xf>
    <xf numFmtId="3" fontId="49" fillId="0" borderId="11" xfId="0" applyNumberFormat="1" applyFont="1" applyBorder="1" applyAlignment="1">
      <alignment vertical="top"/>
    </xf>
    <xf numFmtId="3" fontId="49" fillId="0" borderId="0" xfId="0" applyNumberFormat="1" applyFont="1" applyAlignment="1">
      <alignment vertical="top" wrapText="1"/>
    </xf>
    <xf numFmtId="3" fontId="50" fillId="0" borderId="10" xfId="0" applyNumberFormat="1" applyFont="1" applyBorder="1" applyAlignment="1">
      <alignment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8" fillId="0" borderId="0" xfId="0" applyNumberFormat="1" applyFont="1" applyAlignment="1">
      <alignment horizontal="right" vertical="top" wrapText="1"/>
    </xf>
    <xf numFmtId="3" fontId="47" fillId="0" borderId="0" xfId="0" applyNumberFormat="1" applyFont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1" fillId="0" borderId="0" xfId="0" applyNumberFormat="1" applyFont="1" applyAlignment="1">
      <alignment horizontal="right" vertical="top" wrapText="1"/>
    </xf>
    <xf numFmtId="3" fontId="52" fillId="0" borderId="0" xfId="0" applyNumberFormat="1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49" fontId="6" fillId="0" borderId="0" xfId="0" applyNumberFormat="1" applyFont="1" applyFill="1" applyBorder="1" applyAlignment="1">
      <alignment/>
    </xf>
    <xf numFmtId="0" fontId="47" fillId="0" borderId="0" xfId="0" applyNumberFormat="1" applyFont="1" applyAlignment="1">
      <alignment horizontal="right" vertical="top" wrapText="1"/>
    </xf>
    <xf numFmtId="0" fontId="53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3" fontId="49" fillId="0" borderId="15" xfId="0" applyNumberFormat="1" applyFont="1" applyBorder="1" applyAlignment="1">
      <alignment horizontal="center" vertical="top"/>
    </xf>
    <xf numFmtId="3" fontId="49" fillId="0" borderId="11" xfId="0" applyNumberFormat="1" applyFont="1" applyBorder="1" applyAlignment="1">
      <alignment horizontal="center" vertical="top"/>
    </xf>
    <xf numFmtId="3" fontId="49" fillId="0" borderId="10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8" fillId="0" borderId="0" xfId="0" applyFont="1" applyAlignment="1">
      <alignment vertical="top" wrapText="1"/>
    </xf>
    <xf numFmtId="49" fontId="47" fillId="0" borderId="0" xfId="0" applyNumberFormat="1" applyFont="1" applyFill="1" applyAlignment="1">
      <alignment vertical="top" wrapText="1"/>
    </xf>
    <xf numFmtId="0" fontId="47" fillId="0" borderId="0" xfId="0" applyFont="1" applyFill="1" applyAlignment="1">
      <alignment horizontal="right" vertical="top" wrapText="1"/>
    </xf>
    <xf numFmtId="0" fontId="47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47" fillId="0" borderId="0" xfId="0" applyFont="1" applyFill="1" applyAlignment="1">
      <alignment horizontal="left" vertical="top" wrapText="1"/>
    </xf>
    <xf numFmtId="3" fontId="52" fillId="0" borderId="0" xfId="0" applyNumberFormat="1" applyFont="1" applyFill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Normal="85" zoomScalePageLayoutView="0" workbookViewId="0" topLeftCell="A1">
      <selection activeCell="M17" sqref="M1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">
      <c r="A1" s="38"/>
      <c r="B1" s="38"/>
      <c r="C1" s="38"/>
      <c r="D1" s="38"/>
    </row>
    <row r="2" spans="1:4" s="14" customFormat="1" ht="15">
      <c r="A2" s="38"/>
      <c r="B2" s="38"/>
      <c r="C2" s="38"/>
      <c r="D2" s="38"/>
    </row>
    <row r="3" spans="1:4" ht="15">
      <c r="A3" s="39"/>
      <c r="B3" s="39"/>
      <c r="C3" s="39"/>
      <c r="D3" s="39"/>
    </row>
    <row r="4" spans="1:4" ht="15">
      <c r="A4" s="39"/>
      <c r="B4" s="39"/>
      <c r="C4" s="39"/>
      <c r="D4" s="39"/>
    </row>
    <row r="5" spans="1:4" ht="15">
      <c r="A5" s="39"/>
      <c r="B5" s="39"/>
      <c r="C5" s="39"/>
      <c r="D5" s="39"/>
    </row>
    <row r="6" spans="1:4" ht="15">
      <c r="A6" s="39"/>
      <c r="B6" s="39"/>
      <c r="C6" s="39"/>
      <c r="D6" s="39"/>
    </row>
    <row r="7" spans="1:4" ht="15">
      <c r="A7" s="39"/>
      <c r="B7" s="39"/>
      <c r="C7" s="39"/>
      <c r="D7" s="39"/>
    </row>
    <row r="9" spans="1:3" ht="15">
      <c r="A9" s="10" t="s">
        <v>391</v>
      </c>
      <c r="C9" s="10" t="s">
        <v>331</v>
      </c>
    </row>
    <row r="10" spans="1:3" ht="15">
      <c r="A10" s="10" t="s">
        <v>332</v>
      </c>
      <c r="C10" s="10" t="s">
        <v>331</v>
      </c>
    </row>
    <row r="11" spans="1:3" ht="15">
      <c r="A11" s="10" t="s">
        <v>333</v>
      </c>
      <c r="C11" s="10" t="s">
        <v>406</v>
      </c>
    </row>
    <row r="12" ht="15">
      <c r="A12" s="10" t="s">
        <v>334</v>
      </c>
    </row>
    <row r="13" spans="1:3" ht="15">
      <c r="A13" s="10" t="s">
        <v>331</v>
      </c>
      <c r="C13" s="10" t="s">
        <v>331</v>
      </c>
    </row>
    <row r="14" spans="1:3" ht="15">
      <c r="A14" s="10" t="s">
        <v>331</v>
      </c>
      <c r="C14" s="10" t="s">
        <v>331</v>
      </c>
    </row>
    <row r="15" ht="15">
      <c r="A15" s="10" t="s">
        <v>335</v>
      </c>
    </row>
    <row r="16" ht="39">
      <c r="A16" s="34" t="s">
        <v>392</v>
      </c>
    </row>
    <row r="17" ht="15">
      <c r="A17" s="10" t="s">
        <v>336</v>
      </c>
    </row>
    <row r="20" ht="15">
      <c r="A20" s="10" t="s">
        <v>337</v>
      </c>
    </row>
    <row r="22" spans="1:4" ht="15">
      <c r="A22" s="40" t="s">
        <v>338</v>
      </c>
      <c r="B22" s="40"/>
      <c r="C22" s="40"/>
      <c r="D22" s="40"/>
    </row>
    <row r="23" spans="1:4" ht="15">
      <c r="A23" s="15" t="s">
        <v>339</v>
      </c>
      <c r="B23" s="15"/>
      <c r="C23" s="18" t="s">
        <v>340</v>
      </c>
      <c r="D23" s="18" t="s">
        <v>341</v>
      </c>
    </row>
    <row r="24" spans="1:4" ht="15">
      <c r="A24" s="15" t="s">
        <v>342</v>
      </c>
      <c r="B24" s="15"/>
      <c r="C24" s="20">
        <f>ROUND(SUM('Fejezet összesítő'!B2:B3),0)</f>
        <v>0</v>
      </c>
      <c r="D24" s="20">
        <f>ROUND(SUM('Fejezet összesítő'!C2:C3),0)</f>
        <v>0</v>
      </c>
    </row>
    <row r="25" spans="1:4" ht="15">
      <c r="A25" s="10" t="s">
        <v>343</v>
      </c>
      <c r="C25" s="41">
        <f>ROUND(C24+D24,0)</f>
        <v>0</v>
      </c>
      <c r="D25" s="41"/>
    </row>
    <row r="26" spans="1:4" ht="15">
      <c r="A26" s="15" t="s">
        <v>344</v>
      </c>
      <c r="B26" s="16">
        <v>0.27</v>
      </c>
      <c r="C26" s="42">
        <f>ROUND(C25*B26,0)</f>
        <v>0</v>
      </c>
      <c r="D26" s="42"/>
    </row>
    <row r="27" spans="1:4" ht="15">
      <c r="A27" s="15" t="s">
        <v>345</v>
      </c>
      <c r="B27" s="15"/>
      <c r="C27" s="43">
        <f>ROUND(C25+C26,0)</f>
        <v>0</v>
      </c>
      <c r="D27" s="43"/>
    </row>
    <row r="31" spans="2:3" ht="15">
      <c r="B31" s="44" t="s">
        <v>346</v>
      </c>
      <c r="C31" s="44"/>
    </row>
    <row r="33" ht="15">
      <c r="A33" s="17"/>
    </row>
    <row r="34" ht="15">
      <c r="A34" s="17"/>
    </row>
    <row r="35" ht="15">
      <c r="A35" s="17"/>
    </row>
  </sheetData>
  <sheetProtection/>
  <mergeCells count="12">
    <mergeCell ref="A7:D7"/>
    <mergeCell ref="A22:D22"/>
    <mergeCell ref="C25:D25"/>
    <mergeCell ref="C26:D26"/>
    <mergeCell ref="C27:D27"/>
    <mergeCell ref="B31:C31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327</v>
      </c>
      <c r="B1" s="13" t="s">
        <v>328</v>
      </c>
      <c r="C1" s="13" t="s">
        <v>329</v>
      </c>
    </row>
    <row r="2" spans="1:3" ht="15">
      <c r="A2" s="11" t="s">
        <v>60</v>
      </c>
      <c r="B2" s="21">
        <f>'10  Bontás'!H54</f>
        <v>0</v>
      </c>
      <c r="C2" s="21">
        <f>'10  Bontás'!I54</f>
        <v>0</v>
      </c>
    </row>
    <row r="3" spans="1:3" ht="15">
      <c r="A3" s="11" t="s">
        <v>326</v>
      </c>
      <c r="B3" s="21">
        <f>'20  Építés'!H299</f>
        <v>0</v>
      </c>
      <c r="C3" s="21">
        <f>'20  Építés'!I299</f>
        <v>0</v>
      </c>
    </row>
    <row r="4" spans="1:3" s="12" customFormat="1" ht="15">
      <c r="A4" s="12" t="s">
        <v>330</v>
      </c>
      <c r="B4" s="22">
        <f>ROUND(SUM(B2:B3),0)</f>
        <v>0</v>
      </c>
      <c r="C4" s="2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40">
      <selection activeCell="C51" sqref="C5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8" customWidth="1"/>
    <col min="8" max="9" width="10.28125" style="25" customWidth="1"/>
    <col min="10" max="16384" width="9.140625" style="1" customWidth="1"/>
  </cols>
  <sheetData>
    <row r="1" spans="1:9" s="2" customFormat="1" ht="41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26" t="s">
        <v>5</v>
      </c>
      <c r="G1" s="26" t="s">
        <v>6</v>
      </c>
      <c r="H1" s="23" t="s">
        <v>7</v>
      </c>
      <c r="I1" s="23" t="s">
        <v>8</v>
      </c>
    </row>
    <row r="2" spans="1:9" s="2" customFormat="1" ht="13.5">
      <c r="A2" s="45" t="s">
        <v>9</v>
      </c>
      <c r="B2" s="45"/>
      <c r="C2" s="45"/>
      <c r="D2" s="45"/>
      <c r="E2" s="45"/>
      <c r="F2" s="45"/>
      <c r="G2" s="27"/>
      <c r="H2" s="24"/>
      <c r="I2" s="24"/>
    </row>
    <row r="3" spans="1:9" ht="26.25">
      <c r="A3" s="8">
        <v>1</v>
      </c>
      <c r="B3" s="1" t="s">
        <v>10</v>
      </c>
      <c r="C3" s="3" t="s">
        <v>12</v>
      </c>
      <c r="D3" s="6">
        <v>180</v>
      </c>
      <c r="E3" s="1" t="s">
        <v>11</v>
      </c>
      <c r="H3" s="25">
        <f>ROUND(D3*F3,0)</f>
        <v>0</v>
      </c>
      <c r="I3" s="25">
        <f>ROUND(D3*G3,0)</f>
        <v>0</v>
      </c>
    </row>
    <row r="5" spans="1:9" ht="39">
      <c r="A5" s="8">
        <v>2</v>
      </c>
      <c r="B5" s="1" t="s">
        <v>13</v>
      </c>
      <c r="C5" s="3" t="s">
        <v>14</v>
      </c>
      <c r="D5" s="6">
        <v>180</v>
      </c>
      <c r="E5" s="1" t="s">
        <v>11</v>
      </c>
      <c r="H5" s="25">
        <f>ROUND(D5*F5,0)</f>
        <v>0</v>
      </c>
      <c r="I5" s="25">
        <f>ROUND(D5*G5,0)</f>
        <v>0</v>
      </c>
    </row>
    <row r="7" spans="1:9" s="2" customFormat="1" ht="13.5">
      <c r="A7" s="45" t="s">
        <v>15</v>
      </c>
      <c r="B7" s="45"/>
      <c r="C7" s="45"/>
      <c r="D7" s="45"/>
      <c r="E7" s="45"/>
      <c r="F7" s="45"/>
      <c r="G7" s="27"/>
      <c r="H7" s="24"/>
      <c r="I7" s="24"/>
    </row>
    <row r="8" spans="1:9" ht="81">
      <c r="A8" s="8">
        <v>3</v>
      </c>
      <c r="B8" s="1" t="s">
        <v>16</v>
      </c>
      <c r="C8" s="3" t="s">
        <v>58</v>
      </c>
      <c r="D8" s="6">
        <v>2853.9</v>
      </c>
      <c r="E8" s="1" t="s">
        <v>17</v>
      </c>
      <c r="I8" s="25">
        <f>ROUND(D8*G8,0)</f>
        <v>0</v>
      </c>
    </row>
    <row r="9" ht="26.25">
      <c r="C9" s="3" t="s">
        <v>18</v>
      </c>
    </row>
    <row r="11" spans="1:9" ht="26.25">
      <c r="A11" s="8">
        <v>4</v>
      </c>
      <c r="B11" s="1" t="s">
        <v>19</v>
      </c>
      <c r="C11" s="3" t="s">
        <v>20</v>
      </c>
      <c r="D11" s="6">
        <v>2853.9</v>
      </c>
      <c r="E11" s="1" t="s">
        <v>17</v>
      </c>
      <c r="I11" s="25">
        <f>ROUND(D11*G11,0)</f>
        <v>0</v>
      </c>
    </row>
    <row r="13" spans="1:9" ht="42">
      <c r="A13" s="8">
        <v>5</v>
      </c>
      <c r="B13" s="1" t="s">
        <v>21</v>
      </c>
      <c r="C13" s="3" t="s">
        <v>59</v>
      </c>
      <c r="D13" s="6">
        <v>20.4</v>
      </c>
      <c r="E13" s="1" t="s">
        <v>17</v>
      </c>
      <c r="I13" s="25">
        <f>ROUND(D13*G13,0)</f>
        <v>0</v>
      </c>
    </row>
    <row r="15" spans="1:9" s="2" customFormat="1" ht="13.5">
      <c r="A15" s="45" t="s">
        <v>22</v>
      </c>
      <c r="B15" s="45"/>
      <c r="C15" s="45"/>
      <c r="D15" s="45"/>
      <c r="E15" s="45"/>
      <c r="F15" s="45"/>
      <c r="G15" s="27"/>
      <c r="H15" s="24"/>
      <c r="I15" s="24"/>
    </row>
    <row r="16" spans="1:9" ht="39">
      <c r="A16" s="8">
        <v>6</v>
      </c>
      <c r="B16" s="1" t="s">
        <v>23</v>
      </c>
      <c r="C16" s="3" t="s">
        <v>25</v>
      </c>
      <c r="D16" s="6">
        <v>1</v>
      </c>
      <c r="E16" s="1" t="s">
        <v>24</v>
      </c>
      <c r="H16" s="25">
        <f>ROUND(D16*F16,0)</f>
        <v>0</v>
      </c>
      <c r="I16" s="25">
        <f>ROUND(D16*G16,0)</f>
        <v>0</v>
      </c>
    </row>
    <row r="18" spans="1:9" ht="39">
      <c r="A18" s="8">
        <v>7</v>
      </c>
      <c r="B18" s="1" t="s">
        <v>26</v>
      </c>
      <c r="C18" s="3" t="s">
        <v>27</v>
      </c>
      <c r="D18" s="6">
        <v>1</v>
      </c>
      <c r="E18" s="1" t="s">
        <v>24</v>
      </c>
      <c r="H18" s="25">
        <f>ROUND(D18*F18,0)</f>
        <v>0</v>
      </c>
      <c r="I18" s="25">
        <f>ROUND(D18*G18,0)</f>
        <v>0</v>
      </c>
    </row>
    <row r="20" spans="1:9" s="2" customFormat="1" ht="13.5">
      <c r="A20" s="45" t="s">
        <v>28</v>
      </c>
      <c r="B20" s="45"/>
      <c r="C20" s="45"/>
      <c r="D20" s="45"/>
      <c r="E20" s="45"/>
      <c r="F20" s="45"/>
      <c r="G20" s="27"/>
      <c r="H20" s="24"/>
      <c r="I20" s="24"/>
    </row>
    <row r="21" spans="1:9" ht="26.25">
      <c r="A21" s="8">
        <v>8</v>
      </c>
      <c r="B21" s="1" t="s">
        <v>29</v>
      </c>
      <c r="C21" s="3" t="s">
        <v>30</v>
      </c>
      <c r="D21" s="6">
        <v>223.72</v>
      </c>
      <c r="E21" s="1" t="s">
        <v>17</v>
      </c>
      <c r="H21" s="25">
        <f>ROUND(D21*F21,0)</f>
        <v>0</v>
      </c>
      <c r="I21" s="25">
        <f>ROUND(D21*G21,0)</f>
        <v>0</v>
      </c>
    </row>
    <row r="23" spans="1:9" s="2" customFormat="1" ht="13.5">
      <c r="A23" s="45" t="s">
        <v>31</v>
      </c>
      <c r="B23" s="45"/>
      <c r="C23" s="45"/>
      <c r="D23" s="45"/>
      <c r="E23" s="45"/>
      <c r="F23" s="45"/>
      <c r="G23" s="27"/>
      <c r="H23" s="24"/>
      <c r="I23" s="24"/>
    </row>
    <row r="24" spans="1:9" ht="26.25">
      <c r="A24" s="8">
        <v>9</v>
      </c>
      <c r="B24" s="1" t="s">
        <v>32</v>
      </c>
      <c r="C24" s="3" t="s">
        <v>390</v>
      </c>
      <c r="D24" s="6">
        <v>11.65</v>
      </c>
      <c r="E24" s="1" t="s">
        <v>17</v>
      </c>
      <c r="H24" s="25">
        <f>ROUND(D24*F24,0)</f>
        <v>0</v>
      </c>
      <c r="I24" s="25">
        <f>ROUND(D24*G24,0)</f>
        <v>0</v>
      </c>
    </row>
    <row r="26" spans="1:9" s="2" customFormat="1" ht="13.5">
      <c r="A26" s="45" t="s">
        <v>33</v>
      </c>
      <c r="B26" s="45"/>
      <c r="C26" s="45"/>
      <c r="D26" s="45"/>
      <c r="E26" s="45"/>
      <c r="F26" s="45"/>
      <c r="G26" s="27"/>
      <c r="H26" s="24"/>
      <c r="I26" s="24"/>
    </row>
    <row r="27" spans="1:9" ht="26.25">
      <c r="A27" s="8">
        <v>10</v>
      </c>
      <c r="B27" s="1" t="s">
        <v>34</v>
      </c>
      <c r="C27" s="3" t="s">
        <v>36</v>
      </c>
      <c r="D27" s="6">
        <v>329.9</v>
      </c>
      <c r="E27" s="1" t="s">
        <v>35</v>
      </c>
      <c r="H27" s="25">
        <f>ROUND(D27*F27,0)</f>
        <v>0</v>
      </c>
      <c r="I27" s="25">
        <f>ROUND(D27*G27,0)</f>
        <v>0</v>
      </c>
    </row>
    <row r="29" spans="1:9" ht="26.25">
      <c r="A29" s="8">
        <v>11</v>
      </c>
      <c r="B29" s="1" t="s">
        <v>37</v>
      </c>
      <c r="C29" s="3" t="s">
        <v>38</v>
      </c>
      <c r="D29" s="6">
        <v>216</v>
      </c>
      <c r="E29" s="1" t="s">
        <v>35</v>
      </c>
      <c r="H29" s="25">
        <f>ROUND(D29*F29,0)</f>
        <v>0</v>
      </c>
      <c r="I29" s="25">
        <f>ROUND(D29*G29,0)</f>
        <v>0</v>
      </c>
    </row>
    <row r="31" spans="1:9" ht="26.25">
      <c r="A31" s="8">
        <v>12</v>
      </c>
      <c r="B31" s="1" t="s">
        <v>39</v>
      </c>
      <c r="C31" s="3" t="s">
        <v>40</v>
      </c>
      <c r="D31" s="6">
        <v>368.2</v>
      </c>
      <c r="E31" s="1" t="s">
        <v>35</v>
      </c>
      <c r="H31" s="25">
        <f>ROUND(D31*F31,0)</f>
        <v>0</v>
      </c>
      <c r="I31" s="25">
        <f>ROUND(D31*G31,0)</f>
        <v>0</v>
      </c>
    </row>
    <row r="33" spans="1:9" ht="26.25">
      <c r="A33" s="8">
        <v>13</v>
      </c>
      <c r="B33" s="1" t="s">
        <v>41</v>
      </c>
      <c r="C33" s="3" t="s">
        <v>42</v>
      </c>
      <c r="D33" s="6">
        <v>145.1</v>
      </c>
      <c r="E33" s="1" t="s">
        <v>35</v>
      </c>
      <c r="H33" s="25">
        <f>ROUND(D33*F33,0)</f>
        <v>0</v>
      </c>
      <c r="I33" s="25">
        <f>ROUND(D33*G33,0)</f>
        <v>0</v>
      </c>
    </row>
    <row r="35" spans="1:9" s="2" customFormat="1" ht="13.5">
      <c r="A35" s="45" t="s">
        <v>43</v>
      </c>
      <c r="B35" s="45"/>
      <c r="C35" s="45"/>
      <c r="D35" s="45"/>
      <c r="E35" s="45"/>
      <c r="F35" s="45"/>
      <c r="G35" s="27"/>
      <c r="H35" s="24"/>
      <c r="I35" s="24"/>
    </row>
    <row r="36" spans="1:9" ht="39">
      <c r="A36" s="8">
        <v>14</v>
      </c>
      <c r="B36" s="1" t="s">
        <v>44</v>
      </c>
      <c r="C36" s="3" t="s">
        <v>45</v>
      </c>
      <c r="D36" s="6">
        <v>751</v>
      </c>
      <c r="E36" s="1" t="s">
        <v>17</v>
      </c>
      <c r="H36" s="25">
        <f>ROUND(D36*F36,0)</f>
        <v>0</v>
      </c>
      <c r="I36" s="25">
        <f>ROUND(D36*G36,0)</f>
        <v>0</v>
      </c>
    </row>
    <row r="37" ht="12.75">
      <c r="C37" s="3"/>
    </row>
    <row r="38" spans="1:9" ht="39">
      <c r="A38" s="8">
        <v>15</v>
      </c>
      <c r="B38" s="48" t="s">
        <v>407</v>
      </c>
      <c r="C38" s="46" t="s">
        <v>408</v>
      </c>
      <c r="D38" s="47">
        <v>75</v>
      </c>
      <c r="E38" s="48" t="s">
        <v>353</v>
      </c>
      <c r="F38" s="51"/>
      <c r="G38" s="51"/>
      <c r="H38" s="25">
        <f>ROUND(D38*F38,0)</f>
        <v>0</v>
      </c>
      <c r="I38" s="25">
        <f>ROUND(D38*G38,0)</f>
        <v>0</v>
      </c>
    </row>
    <row r="39" spans="2:7" ht="12.75">
      <c r="B39" s="48"/>
      <c r="C39" s="46"/>
      <c r="D39" s="47"/>
      <c r="E39" s="48"/>
      <c r="F39" s="51"/>
      <c r="G39" s="51"/>
    </row>
    <row r="40" spans="1:9" ht="39">
      <c r="A40" s="50">
        <v>16</v>
      </c>
      <c r="B40" s="48" t="s">
        <v>415</v>
      </c>
      <c r="C40" s="46" t="s">
        <v>414</v>
      </c>
      <c r="D40" s="47">
        <v>12</v>
      </c>
      <c r="E40" s="48" t="s">
        <v>353</v>
      </c>
      <c r="F40" s="51"/>
      <c r="G40" s="51"/>
      <c r="H40" s="25">
        <f>ROUND(D40*F40,0)</f>
        <v>0</v>
      </c>
      <c r="I40" s="25">
        <f>ROUND(D40*G40,0)</f>
        <v>0</v>
      </c>
    </row>
    <row r="42" spans="1:9" s="2" customFormat="1" ht="13.5">
      <c r="A42" s="45" t="s">
        <v>46</v>
      </c>
      <c r="B42" s="45"/>
      <c r="C42" s="45"/>
      <c r="D42" s="45"/>
      <c r="E42" s="45"/>
      <c r="F42" s="45"/>
      <c r="G42" s="27"/>
      <c r="H42" s="24"/>
      <c r="I42" s="24"/>
    </row>
    <row r="43" spans="1:9" ht="26.25">
      <c r="A43" s="8">
        <v>17</v>
      </c>
      <c r="B43" s="1" t="s">
        <v>47</v>
      </c>
      <c r="C43" s="3" t="s">
        <v>48</v>
      </c>
      <c r="D43" s="6">
        <v>13</v>
      </c>
      <c r="E43" s="1" t="s">
        <v>35</v>
      </c>
      <c r="H43" s="25">
        <f>ROUND(D43*F43,0)</f>
        <v>0</v>
      </c>
      <c r="I43" s="25">
        <f>ROUND(D43*G43,0)</f>
        <v>0</v>
      </c>
    </row>
    <row r="44" ht="12.75">
      <c r="C44" s="3"/>
    </row>
    <row r="45" spans="1:9" ht="26.25">
      <c r="A45" s="8">
        <v>18</v>
      </c>
      <c r="B45" s="1" t="s">
        <v>418</v>
      </c>
      <c r="C45" s="3" t="s">
        <v>419</v>
      </c>
      <c r="D45" s="6">
        <v>1</v>
      </c>
      <c r="E45" s="1" t="s">
        <v>348</v>
      </c>
      <c r="H45" s="25">
        <f>ROUND(D45*F45,0)</f>
        <v>0</v>
      </c>
      <c r="I45" s="25">
        <f>ROUND(D45*G45,0)</f>
        <v>0</v>
      </c>
    </row>
    <row r="47" spans="1:9" s="2" customFormat="1" ht="13.5">
      <c r="A47" s="45" t="s">
        <v>49</v>
      </c>
      <c r="B47" s="45"/>
      <c r="C47" s="45"/>
      <c r="D47" s="45"/>
      <c r="E47" s="45"/>
      <c r="F47" s="45"/>
      <c r="G47" s="27"/>
      <c r="H47" s="24"/>
      <c r="I47" s="24"/>
    </row>
    <row r="48" spans="1:9" ht="52.5">
      <c r="A48" s="8">
        <v>19</v>
      </c>
      <c r="B48" s="1" t="s">
        <v>50</v>
      </c>
      <c r="C48" s="3" t="s">
        <v>51</v>
      </c>
      <c r="D48" s="6">
        <v>168</v>
      </c>
      <c r="E48" s="1" t="s">
        <v>17</v>
      </c>
      <c r="H48" s="25">
        <f>ROUND(D48*F48,0)</f>
        <v>0</v>
      </c>
      <c r="I48" s="25">
        <f>ROUND(D48*G48,0)</f>
        <v>0</v>
      </c>
    </row>
    <row r="50" spans="1:9" ht="26.25">
      <c r="A50" s="8">
        <v>20</v>
      </c>
      <c r="B50" s="1" t="s">
        <v>52</v>
      </c>
      <c r="C50" s="3" t="s">
        <v>54</v>
      </c>
      <c r="D50" s="6">
        <v>51</v>
      </c>
      <c r="E50" s="1" t="s">
        <v>53</v>
      </c>
      <c r="H50" s="25">
        <f>ROUND(D50*F50,0)</f>
        <v>0</v>
      </c>
      <c r="I50" s="25">
        <f>ROUND(D50*G50,0)</f>
        <v>0</v>
      </c>
    </row>
    <row r="52" spans="1:9" ht="39">
      <c r="A52" s="8">
        <v>21</v>
      </c>
      <c r="B52" s="1" t="s">
        <v>55</v>
      </c>
      <c r="C52" s="3" t="s">
        <v>56</v>
      </c>
      <c r="D52" s="6">
        <v>1378</v>
      </c>
      <c r="E52" s="1" t="s">
        <v>17</v>
      </c>
      <c r="H52" s="25">
        <f>ROUND(D52*F52,0)</f>
        <v>0</v>
      </c>
      <c r="I52" s="25">
        <f>ROUND(D52*G52,0)</f>
        <v>0</v>
      </c>
    </row>
    <row r="54" spans="1:9" s="9" customFormat="1" ht="13.5">
      <c r="A54" s="7"/>
      <c r="B54" s="4"/>
      <c r="C54" s="4" t="s">
        <v>57</v>
      </c>
      <c r="D54" s="5"/>
      <c r="E54" s="4"/>
      <c r="F54" s="26"/>
      <c r="G54" s="26"/>
      <c r="H54" s="23">
        <f>ROUND(SUM(H2:H53),0)</f>
        <v>0</v>
      </c>
      <c r="I54" s="23">
        <f>ROUND(SUM(I2:I53),0)</f>
        <v>0</v>
      </c>
    </row>
  </sheetData>
  <sheetProtection/>
  <mergeCells count="9">
    <mergeCell ref="A35:F35"/>
    <mergeCell ref="A42:F42"/>
    <mergeCell ref="A47:F47"/>
    <mergeCell ref="A2:F2"/>
    <mergeCell ref="A7:F7"/>
    <mergeCell ref="A15:F15"/>
    <mergeCell ref="A20:F20"/>
    <mergeCell ref="A23:F23"/>
    <mergeCell ref="A26:F26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6" r:id="rId1"/>
  <headerFooter>
    <oddHeader>&amp;L&amp;"Times New Roman CE,bold"&amp;10 10 Bontás</oddHead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9"/>
  <sheetViews>
    <sheetView tabSelected="1" view="pageBreakPreview" zoomScale="85" zoomScaleSheetLayoutView="85" zoomScalePageLayoutView="0" workbookViewId="0" topLeftCell="A266">
      <selection activeCell="E282" sqref="E28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31" customWidth="1"/>
    <col min="8" max="9" width="10.28125" style="25" customWidth="1"/>
    <col min="10" max="16384" width="9.140625" style="1" customWidth="1"/>
  </cols>
  <sheetData>
    <row r="1" spans="1:9" s="2" customFormat="1" ht="41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26" t="s">
        <v>5</v>
      </c>
      <c r="G1" s="26" t="s">
        <v>6</v>
      </c>
      <c r="H1" s="23" t="s">
        <v>7</v>
      </c>
      <c r="I1" s="23" t="s">
        <v>8</v>
      </c>
    </row>
    <row r="2" spans="1:9" s="2" customFormat="1" ht="13.5">
      <c r="A2" s="45" t="s">
        <v>22</v>
      </c>
      <c r="B2" s="45"/>
      <c r="C2" s="45"/>
      <c r="D2" s="45"/>
      <c r="E2" s="45"/>
      <c r="F2" s="45"/>
      <c r="G2" s="30"/>
      <c r="H2" s="24"/>
      <c r="I2" s="24"/>
    </row>
    <row r="3" spans="1:9" ht="39">
      <c r="A3" s="8">
        <v>1</v>
      </c>
      <c r="B3" s="1" t="s">
        <v>61</v>
      </c>
      <c r="C3" s="3" t="s">
        <v>62</v>
      </c>
      <c r="D3" s="6">
        <v>1</v>
      </c>
      <c r="E3" s="1" t="s">
        <v>24</v>
      </c>
      <c r="H3" s="25">
        <f>ROUND(D3*F3,0)</f>
        <v>0</v>
      </c>
      <c r="I3" s="25">
        <f>ROUND(D3*G3,0)</f>
        <v>0</v>
      </c>
    </row>
    <row r="5" spans="1:9" s="2" customFormat="1" ht="13.5">
      <c r="A5" s="45" t="s">
        <v>63</v>
      </c>
      <c r="B5" s="45"/>
      <c r="C5" s="45"/>
      <c r="D5" s="45"/>
      <c r="E5" s="45"/>
      <c r="F5" s="45"/>
      <c r="G5" s="30"/>
      <c r="H5" s="24"/>
      <c r="I5" s="24"/>
    </row>
    <row r="6" spans="1:9" ht="78.75">
      <c r="A6" s="8">
        <v>2</v>
      </c>
      <c r="B6" s="1" t="s">
        <v>64</v>
      </c>
      <c r="C6" s="3" t="s">
        <v>66</v>
      </c>
      <c r="D6" s="6">
        <v>329.9</v>
      </c>
      <c r="E6" s="1" t="s">
        <v>65</v>
      </c>
      <c r="H6" s="25">
        <f>ROUND(D6*F6,0)</f>
        <v>0</v>
      </c>
      <c r="I6" s="25">
        <f>ROUND(D6*G6,0)</f>
        <v>0</v>
      </c>
    </row>
    <row r="8" spans="1:9" ht="39">
      <c r="A8" s="8">
        <v>3</v>
      </c>
      <c r="B8" s="1" t="s">
        <v>67</v>
      </c>
      <c r="C8" s="3" t="s">
        <v>68</v>
      </c>
      <c r="D8" s="6">
        <v>183.4</v>
      </c>
      <c r="E8" s="1" t="s">
        <v>65</v>
      </c>
      <c r="H8" s="25">
        <f>ROUND(D8*F8,0)</f>
        <v>0</v>
      </c>
      <c r="I8" s="25">
        <f>ROUND(D8*G8,0)</f>
        <v>0</v>
      </c>
    </row>
    <row r="10" spans="1:9" ht="39">
      <c r="A10" s="8">
        <v>4</v>
      </c>
      <c r="B10" s="1" t="s">
        <v>69</v>
      </c>
      <c r="C10" s="3" t="s">
        <v>70</v>
      </c>
      <c r="D10" s="6">
        <v>22.26</v>
      </c>
      <c r="E10" s="1" t="s">
        <v>65</v>
      </c>
      <c r="H10" s="25">
        <f>ROUND(D10*F10,0)</f>
        <v>0</v>
      </c>
      <c r="I10" s="25">
        <f>ROUND(D10*G10,0)</f>
        <v>0</v>
      </c>
    </row>
    <row r="12" spans="1:9" ht="39">
      <c r="A12" s="8">
        <v>5</v>
      </c>
      <c r="B12" s="1" t="s">
        <v>71</v>
      </c>
      <c r="C12" s="3" t="s">
        <v>72</v>
      </c>
      <c r="D12" s="6">
        <v>22.26</v>
      </c>
      <c r="E12" s="1" t="s">
        <v>65</v>
      </c>
      <c r="H12" s="25">
        <f>ROUND(D12*F12,0)</f>
        <v>0</v>
      </c>
      <c r="I12" s="25">
        <f>ROUND(D12*G12,0)</f>
        <v>0</v>
      </c>
    </row>
    <row r="13" ht="12.75">
      <c r="C13" s="3"/>
    </row>
    <row r="14" spans="1:9" ht="39">
      <c r="A14" s="8">
        <v>6</v>
      </c>
      <c r="B14" s="1" t="s">
        <v>71</v>
      </c>
      <c r="C14" s="46" t="s">
        <v>411</v>
      </c>
      <c r="D14" s="47">
        <v>12</v>
      </c>
      <c r="E14" s="48" t="s">
        <v>353</v>
      </c>
      <c r="F14" s="49"/>
      <c r="G14" s="49"/>
      <c r="H14" s="25">
        <f>ROUND(D14*F14,0)</f>
        <v>0</v>
      </c>
      <c r="I14" s="25">
        <f>ROUND(D14*G14,0)</f>
        <v>0</v>
      </c>
    </row>
    <row r="15" ht="12.75">
      <c r="C15" s="3"/>
    </row>
    <row r="16" spans="1:9" ht="39">
      <c r="A16" s="8">
        <v>7</v>
      </c>
      <c r="B16" s="1" t="s">
        <v>410</v>
      </c>
      <c r="C16" s="3" t="s">
        <v>409</v>
      </c>
      <c r="D16" s="6">
        <v>36</v>
      </c>
      <c r="E16" s="1" t="s">
        <v>353</v>
      </c>
      <c r="H16" s="25">
        <f>ROUND(D16*F16,0)</f>
        <v>0</v>
      </c>
      <c r="I16" s="25">
        <f>ROUND(D16*G16,0)</f>
        <v>0</v>
      </c>
    </row>
    <row r="18" spans="1:9" s="2" customFormat="1" ht="13.5">
      <c r="A18" s="45" t="s">
        <v>73</v>
      </c>
      <c r="B18" s="45"/>
      <c r="C18" s="45"/>
      <c r="D18" s="45"/>
      <c r="E18" s="45"/>
      <c r="F18" s="45"/>
      <c r="G18" s="30"/>
      <c r="H18" s="24"/>
      <c r="I18" s="24"/>
    </row>
    <row r="19" spans="1:9" ht="92.25">
      <c r="A19" s="8">
        <v>6</v>
      </c>
      <c r="B19" s="1" t="s">
        <v>74</v>
      </c>
      <c r="C19" s="3" t="s">
        <v>75</v>
      </c>
      <c r="D19" s="6">
        <v>59.61</v>
      </c>
      <c r="E19" s="1" t="s">
        <v>17</v>
      </c>
      <c r="H19" s="25">
        <f>ROUND(D19*F19,0)</f>
        <v>0</v>
      </c>
      <c r="I19" s="25">
        <f>ROUND(D19*G19,0)</f>
        <v>0</v>
      </c>
    </row>
    <row r="21" spans="1:9" ht="39">
      <c r="A21" s="8">
        <v>7</v>
      </c>
      <c r="B21" s="1" t="s">
        <v>76</v>
      </c>
      <c r="C21" s="3" t="s">
        <v>77</v>
      </c>
      <c r="D21" s="6">
        <v>82.475</v>
      </c>
      <c r="E21" s="1" t="s">
        <v>17</v>
      </c>
      <c r="H21" s="25">
        <f>ROUND(D21*F21,0)</f>
        <v>0</v>
      </c>
      <c r="I21" s="25">
        <f>ROUND(D21*G21,0)</f>
        <v>0</v>
      </c>
    </row>
    <row r="23" spans="1:9" ht="78.75">
      <c r="A23" s="8">
        <v>8</v>
      </c>
      <c r="B23" s="1" t="s">
        <v>78</v>
      </c>
      <c r="C23" s="3" t="s">
        <v>79</v>
      </c>
      <c r="D23" s="6">
        <v>142.085</v>
      </c>
      <c r="E23" s="1" t="s">
        <v>17</v>
      </c>
      <c r="H23" s="25">
        <f>ROUND(D23*F23,0)</f>
        <v>0</v>
      </c>
      <c r="I23" s="25">
        <f>ROUND(D23*G23,0)</f>
        <v>0</v>
      </c>
    </row>
    <row r="25" spans="1:9" s="2" customFormat="1" ht="13.5">
      <c r="A25" s="45" t="s">
        <v>80</v>
      </c>
      <c r="B25" s="45"/>
      <c r="C25" s="45"/>
      <c r="D25" s="45"/>
      <c r="E25" s="45"/>
      <c r="F25" s="45"/>
      <c r="G25" s="30"/>
      <c r="H25" s="24"/>
      <c r="I25" s="24"/>
    </row>
    <row r="26" spans="1:9" ht="39">
      <c r="A26" s="8">
        <v>9</v>
      </c>
      <c r="B26" s="1" t="s">
        <v>81</v>
      </c>
      <c r="C26" s="3" t="s">
        <v>82</v>
      </c>
      <c r="D26" s="6">
        <v>1261.729</v>
      </c>
      <c r="E26" s="1" t="s">
        <v>17</v>
      </c>
      <c r="H26" s="25">
        <f>ROUND(D26*F26,0)</f>
        <v>0</v>
      </c>
      <c r="I26" s="25">
        <f>ROUND(D26*G26,0)</f>
        <v>0</v>
      </c>
    </row>
    <row r="28" spans="1:9" ht="78.75">
      <c r="A28" s="8">
        <v>10</v>
      </c>
      <c r="B28" s="1" t="s">
        <v>83</v>
      </c>
      <c r="C28" s="3" t="s">
        <v>84</v>
      </c>
      <c r="D28" s="6">
        <v>1261.729</v>
      </c>
      <c r="E28" s="1" t="s">
        <v>17</v>
      </c>
      <c r="H28" s="25">
        <f>ROUND(D28*F28,0)</f>
        <v>0</v>
      </c>
      <c r="I28" s="25">
        <f>ROUND(D28*G28,0)</f>
        <v>0</v>
      </c>
    </row>
    <row r="29" ht="12.75">
      <c r="C29" s="3" t="s">
        <v>85</v>
      </c>
    </row>
    <row r="31" spans="1:9" ht="78.75">
      <c r="A31" s="8">
        <v>11</v>
      </c>
      <c r="B31" s="1" t="s">
        <v>86</v>
      </c>
      <c r="C31" s="3" t="s">
        <v>87</v>
      </c>
      <c r="D31" s="6">
        <v>427.95</v>
      </c>
      <c r="E31" s="1" t="s">
        <v>17</v>
      </c>
      <c r="H31" s="25">
        <f>ROUND(D31*F31,0)</f>
        <v>0</v>
      </c>
      <c r="I31" s="25">
        <f>ROUND(D31*G31,0)</f>
        <v>0</v>
      </c>
    </row>
    <row r="33" spans="1:9" ht="39">
      <c r="A33" s="8">
        <v>12</v>
      </c>
      <c r="B33" s="1" t="s">
        <v>88</v>
      </c>
      <c r="C33" s="3" t="s">
        <v>89</v>
      </c>
      <c r="D33" s="6">
        <v>624.96</v>
      </c>
      <c r="E33" s="1" t="s">
        <v>17</v>
      </c>
      <c r="H33" s="25">
        <f>ROUND(D33*F33,0)</f>
        <v>0</v>
      </c>
      <c r="I33" s="25">
        <f>ROUND(D33*G33,0)</f>
        <v>0</v>
      </c>
    </row>
    <row r="35" spans="1:9" ht="52.5">
      <c r="A35" s="8">
        <v>13</v>
      </c>
      <c r="B35" s="1" t="s">
        <v>90</v>
      </c>
      <c r="C35" s="3" t="s">
        <v>91</v>
      </c>
      <c r="D35" s="6">
        <v>2515.839</v>
      </c>
      <c r="E35" s="1" t="s">
        <v>17</v>
      </c>
      <c r="H35" s="25">
        <f>ROUND(D35*F35,0)</f>
        <v>0</v>
      </c>
      <c r="I35" s="25">
        <f>ROUND(D35*G35,0)</f>
        <v>0</v>
      </c>
    </row>
    <row r="37" spans="1:9" ht="39">
      <c r="A37" s="8">
        <v>14</v>
      </c>
      <c r="B37" s="1" t="s">
        <v>92</v>
      </c>
      <c r="C37" s="3" t="s">
        <v>93</v>
      </c>
      <c r="D37" s="6">
        <v>624.96</v>
      </c>
      <c r="E37" s="1" t="s">
        <v>17</v>
      </c>
      <c r="H37" s="25">
        <f>ROUND(D37*F37,0)</f>
        <v>0</v>
      </c>
      <c r="I37" s="25">
        <f>ROUND(D37*G37,0)</f>
        <v>0</v>
      </c>
    </row>
    <row r="39" spans="1:9" ht="39">
      <c r="A39" s="8">
        <v>15</v>
      </c>
      <c r="B39" s="1" t="s">
        <v>94</v>
      </c>
      <c r="C39" s="3" t="s">
        <v>95</v>
      </c>
      <c r="D39" s="6">
        <v>2515.839</v>
      </c>
      <c r="E39" s="1" t="s">
        <v>17</v>
      </c>
      <c r="H39" s="25">
        <f>ROUND(D39*F39,0)</f>
        <v>0</v>
      </c>
      <c r="I39" s="25">
        <f>ROUND(D39*G39,0)</f>
        <v>0</v>
      </c>
    </row>
    <row r="41" spans="1:9" ht="39">
      <c r="A41" s="8">
        <v>16</v>
      </c>
      <c r="B41" s="1" t="s">
        <v>96</v>
      </c>
      <c r="C41" s="3" t="s">
        <v>97</v>
      </c>
      <c r="D41" s="6">
        <v>183.4</v>
      </c>
      <c r="E41" s="1" t="s">
        <v>65</v>
      </c>
      <c r="H41" s="25">
        <f>ROUND(D41*F41,0)</f>
        <v>0</v>
      </c>
      <c r="I41" s="25">
        <f>ROUND(D41*G41,0)</f>
        <v>0</v>
      </c>
    </row>
    <row r="43" spans="1:9" ht="39">
      <c r="A43" s="8">
        <v>17</v>
      </c>
      <c r="B43" s="1" t="s">
        <v>98</v>
      </c>
      <c r="C43" s="3" t="s">
        <v>99</v>
      </c>
      <c r="D43" s="6">
        <v>885.36</v>
      </c>
      <c r="E43" s="1" t="s">
        <v>17</v>
      </c>
      <c r="H43" s="25">
        <f>ROUND(D43*F43,0)</f>
        <v>0</v>
      </c>
      <c r="I43" s="25">
        <f>ROUND(D43*G43,0)</f>
        <v>0</v>
      </c>
    </row>
    <row r="45" spans="1:9" ht="66">
      <c r="A45" s="8">
        <v>18</v>
      </c>
      <c r="B45" s="1" t="s">
        <v>100</v>
      </c>
      <c r="C45" s="3" t="s">
        <v>101</v>
      </c>
      <c r="D45" s="6">
        <v>490.4</v>
      </c>
      <c r="E45" s="1" t="s">
        <v>35</v>
      </c>
      <c r="H45" s="25">
        <f>ROUND(D45*F45,0)</f>
        <v>0</v>
      </c>
      <c r="I45" s="25">
        <f>ROUND(D45*G45,0)</f>
        <v>0</v>
      </c>
    </row>
    <row r="47" spans="1:9" ht="92.25">
      <c r="A47" s="8">
        <v>19</v>
      </c>
      <c r="B47" s="1" t="s">
        <v>102</v>
      </c>
      <c r="C47" s="3" t="s">
        <v>103</v>
      </c>
      <c r="D47" s="6">
        <v>1583.76</v>
      </c>
      <c r="E47" s="1" t="s">
        <v>35</v>
      </c>
      <c r="H47" s="25">
        <f>ROUND(D47*F47,0)</f>
        <v>0</v>
      </c>
      <c r="I47" s="25">
        <f>ROUND(D47*G47,0)</f>
        <v>0</v>
      </c>
    </row>
    <row r="48" ht="39">
      <c r="C48" s="3" t="s">
        <v>104</v>
      </c>
    </row>
    <row r="50" spans="1:9" ht="52.5">
      <c r="A50" s="8">
        <v>20</v>
      </c>
      <c r="B50" s="1" t="s">
        <v>105</v>
      </c>
      <c r="C50" s="3" t="s">
        <v>106</v>
      </c>
      <c r="D50" s="6">
        <v>95.0448</v>
      </c>
      <c r="E50" s="1" t="s">
        <v>17</v>
      </c>
      <c r="H50" s="25">
        <f>ROUND(D50*F50,0)</f>
        <v>0</v>
      </c>
      <c r="I50" s="25">
        <f>ROUND(D50*G50,0)</f>
        <v>0</v>
      </c>
    </row>
    <row r="52" spans="1:9" ht="66">
      <c r="A52" s="8">
        <v>21</v>
      </c>
      <c r="B52" s="1" t="s">
        <v>107</v>
      </c>
      <c r="C52" s="3" t="s">
        <v>108</v>
      </c>
      <c r="D52" s="6">
        <v>45.2608</v>
      </c>
      <c r="E52" s="1" t="s">
        <v>17</v>
      </c>
      <c r="H52" s="25">
        <f>ROUND(D52*F52,0)</f>
        <v>0</v>
      </c>
      <c r="I52" s="25">
        <f>ROUND(D52*G52,0)</f>
        <v>0</v>
      </c>
    </row>
    <row r="54" spans="1:9" ht="26.25">
      <c r="A54" s="8">
        <v>22</v>
      </c>
      <c r="B54" s="1" t="s">
        <v>109</v>
      </c>
      <c r="C54" s="3" t="s">
        <v>110</v>
      </c>
      <c r="D54" s="6">
        <v>1115.62</v>
      </c>
      <c r="E54" s="1" t="s">
        <v>35</v>
      </c>
      <c r="H54" s="25">
        <f>ROUND(D54*F54,0)</f>
        <v>0</v>
      </c>
      <c r="I54" s="25">
        <f>ROUND(D54*G54,0)</f>
        <v>0</v>
      </c>
    </row>
    <row r="56" spans="1:9" ht="26.25">
      <c r="A56" s="8">
        <v>23</v>
      </c>
      <c r="B56" s="1" t="s">
        <v>111</v>
      </c>
      <c r="C56" s="3" t="s">
        <v>112</v>
      </c>
      <c r="D56" s="6">
        <v>468.14</v>
      </c>
      <c r="E56" s="1" t="s">
        <v>35</v>
      </c>
      <c r="H56" s="25">
        <f>ROUND(D56*F56,0)</f>
        <v>0</v>
      </c>
      <c r="I56" s="25">
        <f>ROUND(D56*G56,0)</f>
        <v>0</v>
      </c>
    </row>
    <row r="58" spans="1:9" s="2" customFormat="1" ht="13.5">
      <c r="A58" s="45" t="s">
        <v>31</v>
      </c>
      <c r="B58" s="45"/>
      <c r="C58" s="45"/>
      <c r="D58" s="45"/>
      <c r="E58" s="45"/>
      <c r="F58" s="45"/>
      <c r="G58" s="30"/>
      <c r="H58" s="24"/>
      <c r="I58" s="24"/>
    </row>
    <row r="59" spans="1:9" ht="78.75">
      <c r="A59" s="8">
        <v>24</v>
      </c>
      <c r="B59" s="1" t="s">
        <v>113</v>
      </c>
      <c r="C59" s="3" t="s">
        <v>114</v>
      </c>
      <c r="D59" s="6">
        <v>885.36</v>
      </c>
      <c r="E59" s="1" t="s">
        <v>17</v>
      </c>
      <c r="H59" s="25">
        <f>ROUND(D59*F59,0)</f>
        <v>0</v>
      </c>
      <c r="I59" s="25">
        <f>ROUND(D59*G59,0)</f>
        <v>0</v>
      </c>
    </row>
    <row r="60" ht="66">
      <c r="C60" s="3" t="s">
        <v>115</v>
      </c>
    </row>
    <row r="62" spans="1:9" ht="39">
      <c r="A62" s="8">
        <v>25</v>
      </c>
      <c r="B62" s="1" t="s">
        <v>116</v>
      </c>
      <c r="C62" s="3" t="s">
        <v>117</v>
      </c>
      <c r="D62" s="6">
        <v>427.95</v>
      </c>
      <c r="E62" s="1" t="s">
        <v>17</v>
      </c>
      <c r="H62" s="25">
        <f>ROUND(D62*F62,0)</f>
        <v>0</v>
      </c>
      <c r="I62" s="25">
        <f>ROUND(D62*G62,0)</f>
        <v>0</v>
      </c>
    </row>
    <row r="64" spans="1:9" ht="39">
      <c r="A64" s="8">
        <v>26</v>
      </c>
      <c r="B64" s="1" t="s">
        <v>118</v>
      </c>
      <c r="C64" s="3" t="s">
        <v>389</v>
      </c>
      <c r="D64" s="6">
        <v>19.7</v>
      </c>
      <c r="E64" s="1" t="s">
        <v>17</v>
      </c>
      <c r="H64" s="25">
        <f>ROUND(D64*F64,0)</f>
        <v>0</v>
      </c>
      <c r="I64" s="25">
        <f>ROUND(D64*G64,0)</f>
        <v>0</v>
      </c>
    </row>
    <row r="66" spans="1:9" ht="39">
      <c r="A66" s="8">
        <v>27</v>
      </c>
      <c r="B66" s="1" t="s">
        <v>119</v>
      </c>
      <c r="C66" s="3" t="s">
        <v>120</v>
      </c>
      <c r="D66" s="6">
        <v>1</v>
      </c>
      <c r="E66" s="1" t="s">
        <v>24</v>
      </c>
      <c r="H66" s="25">
        <f>ROUND(D66*F66,0)</f>
        <v>0</v>
      </c>
      <c r="I66" s="25">
        <f>ROUND(D66*G66,0)</f>
        <v>0</v>
      </c>
    </row>
    <row r="68" spans="1:9" s="2" customFormat="1" ht="13.5">
      <c r="A68" s="45" t="s">
        <v>33</v>
      </c>
      <c r="B68" s="45"/>
      <c r="C68" s="45"/>
      <c r="D68" s="45"/>
      <c r="E68" s="45"/>
      <c r="F68" s="45"/>
      <c r="G68" s="30"/>
      <c r="H68" s="24"/>
      <c r="I68" s="24"/>
    </row>
    <row r="69" spans="1:9" ht="66">
      <c r="A69" s="8">
        <v>28</v>
      </c>
      <c r="B69" s="1" t="s">
        <v>121</v>
      </c>
      <c r="C69" s="3" t="s">
        <v>122</v>
      </c>
      <c r="D69" s="6">
        <v>329.9</v>
      </c>
      <c r="E69" s="1" t="s">
        <v>35</v>
      </c>
      <c r="H69" s="25">
        <f>ROUND(D69*F69,0)</f>
        <v>0</v>
      </c>
      <c r="I69" s="25">
        <f>ROUND(D69*G69,0)</f>
        <v>0</v>
      </c>
    </row>
    <row r="71" spans="1:9" ht="52.5">
      <c r="A71" s="8">
        <v>29</v>
      </c>
      <c r="B71" s="1" t="s">
        <v>123</v>
      </c>
      <c r="C71" s="3" t="s">
        <v>124</v>
      </c>
      <c r="D71" s="6">
        <v>216</v>
      </c>
      <c r="E71" s="1" t="s">
        <v>35</v>
      </c>
      <c r="H71" s="25">
        <f>ROUND(D71*F71,0)</f>
        <v>0</v>
      </c>
      <c r="I71" s="25">
        <f>ROUND(D71*G71,0)</f>
        <v>0</v>
      </c>
    </row>
    <row r="73" spans="1:9" ht="39">
      <c r="A73" s="8">
        <v>30</v>
      </c>
      <c r="B73" s="1" t="s">
        <v>125</v>
      </c>
      <c r="C73" s="3" t="s">
        <v>126</v>
      </c>
      <c r="D73" s="6">
        <v>329.9</v>
      </c>
      <c r="E73" s="1" t="s">
        <v>35</v>
      </c>
      <c r="H73" s="25">
        <f>ROUND(D73*F73,0)</f>
        <v>0</v>
      </c>
      <c r="I73" s="25">
        <f>ROUND(D73*G73,0)</f>
        <v>0</v>
      </c>
    </row>
    <row r="75" spans="1:9" ht="52.5">
      <c r="A75" s="8">
        <v>31</v>
      </c>
      <c r="B75" s="1" t="s">
        <v>127</v>
      </c>
      <c r="C75" s="3" t="s">
        <v>128</v>
      </c>
      <c r="D75" s="6">
        <v>329.9</v>
      </c>
      <c r="E75" s="1" t="s">
        <v>35</v>
      </c>
      <c r="H75" s="25">
        <f>ROUND(D75*F75,0)</f>
        <v>0</v>
      </c>
      <c r="I75" s="25">
        <f>ROUND(D75*G75,0)</f>
        <v>0</v>
      </c>
    </row>
    <row r="77" spans="1:9" ht="66">
      <c r="A77" s="8">
        <v>32</v>
      </c>
      <c r="B77" s="1" t="s">
        <v>129</v>
      </c>
      <c r="C77" s="3" t="s">
        <v>130</v>
      </c>
      <c r="D77" s="6">
        <v>22.26</v>
      </c>
      <c r="E77" s="1" t="s">
        <v>35</v>
      </c>
      <c r="H77" s="25">
        <f>ROUND(D77*F77,0)</f>
        <v>0</v>
      </c>
      <c r="I77" s="25">
        <f>ROUND(D77*G77,0)</f>
        <v>0</v>
      </c>
    </row>
    <row r="79" spans="1:9" ht="66">
      <c r="A79" s="8">
        <v>33</v>
      </c>
      <c r="B79" s="1" t="s">
        <v>131</v>
      </c>
      <c r="C79" s="3" t="s">
        <v>132</v>
      </c>
      <c r="D79" s="6">
        <v>720.36</v>
      </c>
      <c r="E79" s="1" t="s">
        <v>35</v>
      </c>
      <c r="H79" s="25">
        <f>ROUND(D79*F79,0)</f>
        <v>0</v>
      </c>
      <c r="I79" s="25">
        <f>ROUND(D79*G79,0)</f>
        <v>0</v>
      </c>
    </row>
    <row r="81" spans="1:9" ht="66">
      <c r="A81" s="8">
        <v>34</v>
      </c>
      <c r="B81" s="1" t="s">
        <v>133</v>
      </c>
      <c r="C81" s="3" t="s">
        <v>134</v>
      </c>
      <c r="D81" s="6">
        <v>145.1</v>
      </c>
      <c r="E81" s="1" t="s">
        <v>35</v>
      </c>
      <c r="H81" s="25">
        <f>ROUND(D81*F81,0)</f>
        <v>0</v>
      </c>
      <c r="I81" s="25">
        <f>ROUND(D81*G81,0)</f>
        <v>0</v>
      </c>
    </row>
    <row r="83" spans="1:9" ht="39">
      <c r="A83" s="8">
        <v>35</v>
      </c>
      <c r="B83" s="1" t="s">
        <v>135</v>
      </c>
      <c r="C83" s="3" t="s">
        <v>136</v>
      </c>
      <c r="D83" s="6">
        <v>1</v>
      </c>
      <c r="E83" s="1" t="s">
        <v>24</v>
      </c>
      <c r="H83" s="25">
        <f>ROUND(D83*F83,0)</f>
        <v>0</v>
      </c>
      <c r="I83" s="25">
        <f>ROUND(D83*G83,0)</f>
        <v>0</v>
      </c>
    </row>
    <row r="84" ht="12.75">
      <c r="C84" s="3"/>
    </row>
    <row r="85" spans="1:9" ht="39">
      <c r="A85" s="8">
        <v>36</v>
      </c>
      <c r="B85" s="1" t="s">
        <v>412</v>
      </c>
      <c r="C85" s="3" t="s">
        <v>413</v>
      </c>
      <c r="D85" s="6">
        <v>7.5</v>
      </c>
      <c r="E85" s="1" t="s">
        <v>362</v>
      </c>
      <c r="H85" s="25">
        <f>ROUND(D85*F85,0)</f>
        <v>0</v>
      </c>
      <c r="I85" s="25">
        <f>ROUND(D85*G85,0)</f>
        <v>0</v>
      </c>
    </row>
    <row r="87" spans="1:9" s="2" customFormat="1" ht="13.5">
      <c r="A87" s="45" t="s">
        <v>43</v>
      </c>
      <c r="B87" s="45"/>
      <c r="C87" s="45"/>
      <c r="D87" s="45"/>
      <c r="E87" s="45"/>
      <c r="F87" s="45"/>
      <c r="G87" s="30"/>
      <c r="H87" s="24"/>
      <c r="I87" s="24"/>
    </row>
    <row r="88" spans="1:9" ht="39">
      <c r="A88" s="8">
        <v>36</v>
      </c>
      <c r="B88" s="1" t="s">
        <v>137</v>
      </c>
      <c r="C88" s="3" t="s">
        <v>138</v>
      </c>
      <c r="D88" s="6">
        <v>468.14</v>
      </c>
      <c r="E88" s="1" t="s">
        <v>35</v>
      </c>
      <c r="H88" s="25">
        <f>ROUND(D88*F88,0)</f>
        <v>0</v>
      </c>
      <c r="I88" s="25">
        <f>ROUND(D88*G88,0)</f>
        <v>0</v>
      </c>
    </row>
    <row r="90" spans="1:9" ht="52.5">
      <c r="A90" s="8">
        <v>37</v>
      </c>
      <c r="B90" s="1" t="s">
        <v>139</v>
      </c>
      <c r="C90" s="3" t="s">
        <v>140</v>
      </c>
      <c r="D90" s="6">
        <v>468.14</v>
      </c>
      <c r="E90" s="1" t="s">
        <v>35</v>
      </c>
      <c r="H90" s="25">
        <f>ROUND(D90*F90,0)</f>
        <v>0</v>
      </c>
      <c r="I90" s="25">
        <f>ROUND(D90*G90,0)</f>
        <v>0</v>
      </c>
    </row>
    <row r="92" spans="1:9" ht="39">
      <c r="A92" s="8">
        <v>38</v>
      </c>
      <c r="B92" s="1" t="s">
        <v>141</v>
      </c>
      <c r="C92" s="3" t="s">
        <v>142</v>
      </c>
      <c r="D92" s="6">
        <v>1</v>
      </c>
      <c r="E92" s="1" t="s">
        <v>24</v>
      </c>
      <c r="H92" s="25">
        <f>ROUND(D92*F92,0)</f>
        <v>0</v>
      </c>
      <c r="I92" s="25">
        <f>ROUND(D92*G92,0)</f>
        <v>0</v>
      </c>
    </row>
    <row r="94" spans="1:9" ht="39">
      <c r="A94" s="8">
        <v>39</v>
      </c>
      <c r="B94" s="1" t="s">
        <v>143</v>
      </c>
      <c r="C94" s="3" t="s">
        <v>144</v>
      </c>
      <c r="D94" s="6">
        <v>1</v>
      </c>
      <c r="E94" s="1" t="s">
        <v>53</v>
      </c>
      <c r="H94" s="25">
        <f>ROUND(D94*F94,0)</f>
        <v>0</v>
      </c>
      <c r="I94" s="25">
        <f>ROUND(D94*G94,0)</f>
        <v>0</v>
      </c>
    </row>
    <row r="96" spans="1:9" ht="39">
      <c r="A96" s="8">
        <v>40</v>
      </c>
      <c r="B96" s="1" t="s">
        <v>145</v>
      </c>
      <c r="C96" s="3" t="s">
        <v>146</v>
      </c>
      <c r="D96" s="6">
        <v>1</v>
      </c>
      <c r="E96" s="1" t="s">
        <v>53</v>
      </c>
      <c r="H96" s="25">
        <f>ROUND(D96*F96,0)</f>
        <v>0</v>
      </c>
      <c r="I96" s="25">
        <f>ROUND(D96*G96,0)</f>
        <v>0</v>
      </c>
    </row>
    <row r="98" spans="1:9" ht="39">
      <c r="A98" s="8">
        <v>41</v>
      </c>
      <c r="B98" s="1" t="s">
        <v>147</v>
      </c>
      <c r="C98" s="3" t="s">
        <v>148</v>
      </c>
      <c r="D98" s="6">
        <v>1</v>
      </c>
      <c r="E98" s="1" t="s">
        <v>53</v>
      </c>
      <c r="H98" s="25">
        <f>ROUND(D98*F98,0)</f>
        <v>0</v>
      </c>
      <c r="I98" s="25">
        <f>ROUND(D98*G98,0)</f>
        <v>0</v>
      </c>
    </row>
    <row r="100" spans="1:9" ht="39">
      <c r="A100" s="8">
        <v>42</v>
      </c>
      <c r="B100" s="1" t="s">
        <v>149</v>
      </c>
      <c r="C100" s="3" t="s">
        <v>150</v>
      </c>
      <c r="D100" s="6">
        <v>1</v>
      </c>
      <c r="E100" s="1" t="s">
        <v>53</v>
      </c>
      <c r="H100" s="25">
        <f>ROUND(D100*F100,0)</f>
        <v>0</v>
      </c>
      <c r="I100" s="25">
        <f>ROUND(D100*G100,0)</f>
        <v>0</v>
      </c>
    </row>
    <row r="102" spans="1:9" ht="39">
      <c r="A102" s="8">
        <v>43</v>
      </c>
      <c r="B102" s="1" t="s">
        <v>151</v>
      </c>
      <c r="C102" s="3" t="s">
        <v>152</v>
      </c>
      <c r="D102" s="6">
        <v>1</v>
      </c>
      <c r="E102" s="1" t="s">
        <v>53</v>
      </c>
      <c r="H102" s="25">
        <f>ROUND(D102*F102,0)</f>
        <v>0</v>
      </c>
      <c r="I102" s="25">
        <f>ROUND(D102*G102,0)</f>
        <v>0</v>
      </c>
    </row>
    <row r="104" spans="1:9" ht="39">
      <c r="A104" s="8">
        <v>44</v>
      </c>
      <c r="B104" s="1" t="s">
        <v>153</v>
      </c>
      <c r="C104" s="3" t="s">
        <v>154</v>
      </c>
      <c r="D104" s="6">
        <v>1</v>
      </c>
      <c r="E104" s="1" t="s">
        <v>53</v>
      </c>
      <c r="H104" s="25">
        <f>ROUND(D104*F104,0)</f>
        <v>0</v>
      </c>
      <c r="I104" s="25">
        <f>ROUND(D104*G104,0)</f>
        <v>0</v>
      </c>
    </row>
    <row r="106" spans="1:9" ht="39">
      <c r="A106" s="8">
        <v>45</v>
      </c>
      <c r="B106" s="1" t="s">
        <v>155</v>
      </c>
      <c r="C106" s="3" t="s">
        <v>156</v>
      </c>
      <c r="D106" s="6">
        <v>1</v>
      </c>
      <c r="E106" s="1" t="s">
        <v>24</v>
      </c>
      <c r="H106" s="25">
        <f>ROUND(D106*F106,0)</f>
        <v>0</v>
      </c>
      <c r="I106" s="25">
        <f>ROUND(D106*G106,0)</f>
        <v>0</v>
      </c>
    </row>
    <row r="108" spans="1:9" ht="39">
      <c r="A108" s="8">
        <v>46</v>
      </c>
      <c r="B108" s="1" t="s">
        <v>157</v>
      </c>
      <c r="C108" s="3" t="s">
        <v>158</v>
      </c>
      <c r="D108" s="6">
        <v>1</v>
      </c>
      <c r="E108" s="1" t="s">
        <v>24</v>
      </c>
      <c r="H108" s="25">
        <f>ROUND(D108*F108,0)</f>
        <v>0</v>
      </c>
      <c r="I108" s="25">
        <f>ROUND(D108*G108,0)</f>
        <v>0</v>
      </c>
    </row>
    <row r="110" spans="1:9" ht="39">
      <c r="A110" s="8">
        <v>47</v>
      </c>
      <c r="B110" s="1" t="s">
        <v>159</v>
      </c>
      <c r="C110" s="3" t="s">
        <v>160</v>
      </c>
      <c r="D110" s="6">
        <v>1</v>
      </c>
      <c r="E110" s="1" t="s">
        <v>24</v>
      </c>
      <c r="H110" s="25">
        <f>ROUND(D110*F110,0)</f>
        <v>0</v>
      </c>
      <c r="I110" s="25">
        <f>ROUND(D110*G110,0)</f>
        <v>0</v>
      </c>
    </row>
    <row r="112" spans="1:9" ht="39">
      <c r="A112" s="8">
        <v>48</v>
      </c>
      <c r="B112" s="1" t="s">
        <v>161</v>
      </c>
      <c r="C112" s="3" t="s">
        <v>162</v>
      </c>
      <c r="D112" s="6">
        <v>1</v>
      </c>
      <c r="E112" s="1" t="s">
        <v>24</v>
      </c>
      <c r="H112" s="25">
        <f>ROUND(D112*F112,0)</f>
        <v>0</v>
      </c>
      <c r="I112" s="25">
        <f>ROUND(D112*G112,0)</f>
        <v>0</v>
      </c>
    </row>
    <row r="114" spans="1:9" ht="39">
      <c r="A114" s="8">
        <v>49</v>
      </c>
      <c r="B114" s="1" t="s">
        <v>163</v>
      </c>
      <c r="C114" s="3" t="s">
        <v>164</v>
      </c>
      <c r="D114" s="6">
        <v>1</v>
      </c>
      <c r="E114" s="1" t="s">
        <v>53</v>
      </c>
      <c r="H114" s="25">
        <f>ROUND(D114*F114,0)</f>
        <v>0</v>
      </c>
      <c r="I114" s="25">
        <f>ROUND(D114*G114,0)</f>
        <v>0</v>
      </c>
    </row>
    <row r="116" spans="1:9" ht="39">
      <c r="A116" s="8">
        <v>50</v>
      </c>
      <c r="B116" s="1" t="s">
        <v>165</v>
      </c>
      <c r="C116" s="3" t="s">
        <v>166</v>
      </c>
      <c r="D116" s="6">
        <v>1</v>
      </c>
      <c r="E116" s="1" t="s">
        <v>24</v>
      </c>
      <c r="H116" s="25">
        <f>ROUND(D116*F116,0)</f>
        <v>0</v>
      </c>
      <c r="I116" s="25">
        <f>ROUND(D116*G116,0)</f>
        <v>0</v>
      </c>
    </row>
    <row r="118" spans="1:9" ht="39">
      <c r="A118" s="8">
        <v>51</v>
      </c>
      <c r="B118" s="1" t="s">
        <v>167</v>
      </c>
      <c r="C118" s="3" t="s">
        <v>168</v>
      </c>
      <c r="D118" s="6">
        <v>1</v>
      </c>
      <c r="E118" s="1" t="s">
        <v>24</v>
      </c>
      <c r="H118" s="25">
        <f>ROUND(D118*F118,0)</f>
        <v>0</v>
      </c>
      <c r="I118" s="25">
        <f>ROUND(D118*G118,0)</f>
        <v>0</v>
      </c>
    </row>
    <row r="120" spans="1:9" ht="39">
      <c r="A120" s="8">
        <v>52</v>
      </c>
      <c r="B120" s="1" t="s">
        <v>169</v>
      </c>
      <c r="C120" s="3" t="s">
        <v>170</v>
      </c>
      <c r="D120" s="6">
        <v>1</v>
      </c>
      <c r="E120" s="1" t="s">
        <v>24</v>
      </c>
      <c r="H120" s="25">
        <f>ROUND(D120*F120,0)</f>
        <v>0</v>
      </c>
      <c r="I120" s="25">
        <f>ROUND(D120*G120,0)</f>
        <v>0</v>
      </c>
    </row>
    <row r="122" spans="1:9" ht="39">
      <c r="A122" s="8">
        <v>53</v>
      </c>
      <c r="B122" s="1" t="s">
        <v>171</v>
      </c>
      <c r="C122" s="3" t="s">
        <v>172</v>
      </c>
      <c r="D122" s="6">
        <v>6</v>
      </c>
      <c r="E122" s="1" t="s">
        <v>53</v>
      </c>
      <c r="H122" s="25">
        <f>ROUND(D122*F122,0)</f>
        <v>0</v>
      </c>
      <c r="I122" s="25">
        <f>ROUND(D122*G122,0)</f>
        <v>0</v>
      </c>
    </row>
    <row r="124" spans="1:9" ht="39">
      <c r="A124" s="8">
        <v>54</v>
      </c>
      <c r="B124" s="1" t="s">
        <v>173</v>
      </c>
      <c r="C124" s="3" t="s">
        <v>174</v>
      </c>
      <c r="D124" s="6">
        <v>6</v>
      </c>
      <c r="E124" s="1" t="s">
        <v>53</v>
      </c>
      <c r="H124" s="25">
        <f>ROUND(D124*F124,0)</f>
        <v>0</v>
      </c>
      <c r="I124" s="25">
        <f>ROUND(D124*G124,0)</f>
        <v>0</v>
      </c>
    </row>
    <row r="126" spans="1:9" ht="39">
      <c r="A126" s="8">
        <v>55</v>
      </c>
      <c r="B126" s="1" t="s">
        <v>175</v>
      </c>
      <c r="C126" s="3" t="s">
        <v>176</v>
      </c>
      <c r="D126" s="6">
        <v>69</v>
      </c>
      <c r="E126" s="1" t="s">
        <v>24</v>
      </c>
      <c r="H126" s="25">
        <f>ROUND(D126*F126,0)</f>
        <v>0</v>
      </c>
      <c r="I126" s="25">
        <f>ROUND(D126*G126,0)</f>
        <v>0</v>
      </c>
    </row>
    <row r="128" spans="1:9" ht="39">
      <c r="A128" s="8">
        <v>56</v>
      </c>
      <c r="B128" s="1" t="s">
        <v>177</v>
      </c>
      <c r="C128" s="3" t="s">
        <v>178</v>
      </c>
      <c r="D128" s="6">
        <v>40</v>
      </c>
      <c r="E128" s="1" t="s">
        <v>53</v>
      </c>
      <c r="H128" s="25">
        <f>ROUND(D128*F128,0)</f>
        <v>0</v>
      </c>
      <c r="I128" s="25">
        <f>ROUND(D128*G128,0)</f>
        <v>0</v>
      </c>
    </row>
    <row r="129" ht="12.75">
      <c r="C129" s="3"/>
    </row>
    <row r="130" spans="1:9" ht="39">
      <c r="A130" s="8" t="s">
        <v>402</v>
      </c>
      <c r="B130" s="1" t="s">
        <v>177</v>
      </c>
      <c r="C130" s="3" t="s">
        <v>401</v>
      </c>
      <c r="D130" s="6">
        <v>1</v>
      </c>
      <c r="E130" s="1" t="s">
        <v>53</v>
      </c>
      <c r="H130" s="25">
        <f>ROUND(D130*F130,0)</f>
        <v>0</v>
      </c>
      <c r="I130" s="25">
        <f>ROUND(D130*G130,0)</f>
        <v>0</v>
      </c>
    </row>
    <row r="132" spans="1:9" ht="39">
      <c r="A132" s="8">
        <v>57</v>
      </c>
      <c r="B132" s="1" t="s">
        <v>179</v>
      </c>
      <c r="C132" s="3" t="s">
        <v>180</v>
      </c>
      <c r="D132" s="6">
        <v>22</v>
      </c>
      <c r="E132" s="1" t="s">
        <v>24</v>
      </c>
      <c r="H132" s="25">
        <f>ROUND(D132*F132,0)</f>
        <v>0</v>
      </c>
      <c r="I132" s="25">
        <f>ROUND(D132*G132,0)</f>
        <v>0</v>
      </c>
    </row>
    <row r="134" spans="1:9" ht="39">
      <c r="A134" s="8">
        <v>58</v>
      </c>
      <c r="B134" s="1" t="s">
        <v>181</v>
      </c>
      <c r="C134" s="3" t="s">
        <v>182</v>
      </c>
      <c r="D134" s="6">
        <v>12</v>
      </c>
      <c r="E134" s="1" t="s">
        <v>53</v>
      </c>
      <c r="H134" s="25">
        <f>ROUND(D134*F134,0)</f>
        <v>0</v>
      </c>
      <c r="I134" s="25">
        <f>ROUND(D134*G134,0)</f>
        <v>0</v>
      </c>
    </row>
    <row r="136" spans="1:9" ht="39">
      <c r="A136" s="8">
        <v>59</v>
      </c>
      <c r="B136" s="1" t="s">
        <v>183</v>
      </c>
      <c r="C136" s="3" t="s">
        <v>184</v>
      </c>
      <c r="D136" s="6">
        <v>10</v>
      </c>
      <c r="E136" s="1" t="s">
        <v>53</v>
      </c>
      <c r="H136" s="25">
        <f>ROUND(D136*F136,0)</f>
        <v>0</v>
      </c>
      <c r="I136" s="25">
        <f>ROUND(D136*G136,0)</f>
        <v>0</v>
      </c>
    </row>
    <row r="138" spans="1:9" ht="39">
      <c r="A138" s="8">
        <v>60</v>
      </c>
      <c r="B138" s="1" t="s">
        <v>185</v>
      </c>
      <c r="C138" s="3" t="s">
        <v>186</v>
      </c>
      <c r="D138" s="6">
        <v>3</v>
      </c>
      <c r="E138" s="1" t="s">
        <v>53</v>
      </c>
      <c r="H138" s="25">
        <f>ROUND(D138*F138,0)</f>
        <v>0</v>
      </c>
      <c r="I138" s="25">
        <f>ROUND(D138*G138,0)</f>
        <v>0</v>
      </c>
    </row>
    <row r="140" spans="1:9" ht="39">
      <c r="A140" s="8">
        <v>61</v>
      </c>
      <c r="B140" s="1" t="s">
        <v>187</v>
      </c>
      <c r="C140" s="3" t="s">
        <v>188</v>
      </c>
      <c r="D140" s="6">
        <v>1</v>
      </c>
      <c r="E140" s="1" t="s">
        <v>53</v>
      </c>
      <c r="H140" s="25">
        <f>ROUND(D140*F140,0)</f>
        <v>0</v>
      </c>
      <c r="I140" s="25">
        <f>ROUND(D140*G140,0)</f>
        <v>0</v>
      </c>
    </row>
    <row r="142" spans="1:9" ht="39">
      <c r="A142" s="8">
        <v>62</v>
      </c>
      <c r="B142" s="1" t="s">
        <v>189</v>
      </c>
      <c r="C142" s="3" t="s">
        <v>190</v>
      </c>
      <c r="D142" s="6">
        <v>1</v>
      </c>
      <c r="E142" s="1" t="s">
        <v>53</v>
      </c>
      <c r="H142" s="25">
        <f>ROUND(D142*F142,0)</f>
        <v>0</v>
      </c>
      <c r="I142" s="25">
        <f>ROUND(D142*G142,0)</f>
        <v>0</v>
      </c>
    </row>
    <row r="144" spans="1:9" ht="39">
      <c r="A144" s="8">
        <v>63</v>
      </c>
      <c r="B144" s="1" t="s">
        <v>191</v>
      </c>
      <c r="C144" s="3" t="s">
        <v>192</v>
      </c>
      <c r="D144" s="6">
        <v>1</v>
      </c>
      <c r="E144" s="1" t="s">
        <v>53</v>
      </c>
      <c r="H144" s="25">
        <f>ROUND(D144*F144,0)</f>
        <v>0</v>
      </c>
      <c r="I144" s="25">
        <f>ROUND(D144*G144,0)</f>
        <v>0</v>
      </c>
    </row>
    <row r="146" spans="1:9" ht="39">
      <c r="A146" s="8">
        <v>64</v>
      </c>
      <c r="B146" s="1" t="s">
        <v>193</v>
      </c>
      <c r="C146" s="3" t="s">
        <v>194</v>
      </c>
      <c r="D146" s="6">
        <v>1</v>
      </c>
      <c r="E146" s="1" t="s">
        <v>53</v>
      </c>
      <c r="H146" s="25">
        <f>ROUND(D146*F146,0)</f>
        <v>0</v>
      </c>
      <c r="I146" s="25">
        <f>ROUND(D146*G146,0)</f>
        <v>0</v>
      </c>
    </row>
    <row r="148" spans="1:9" ht="39">
      <c r="A148" s="8">
        <v>65</v>
      </c>
      <c r="B148" s="1" t="s">
        <v>195</v>
      </c>
      <c r="C148" s="3" t="s">
        <v>196</v>
      </c>
      <c r="D148" s="6">
        <v>1</v>
      </c>
      <c r="E148" s="1" t="s">
        <v>24</v>
      </c>
      <c r="H148" s="25">
        <f>ROUND(D148*F148,0)</f>
        <v>0</v>
      </c>
      <c r="I148" s="25">
        <f>ROUND(D148*G148,0)</f>
        <v>0</v>
      </c>
    </row>
    <row r="150" spans="1:9" ht="39">
      <c r="A150" s="8">
        <v>66</v>
      </c>
      <c r="B150" s="1" t="s">
        <v>197</v>
      </c>
      <c r="C150" s="3" t="s">
        <v>198</v>
      </c>
      <c r="D150" s="6">
        <v>1</v>
      </c>
      <c r="E150" s="1" t="s">
        <v>53</v>
      </c>
      <c r="H150" s="25">
        <f>ROUND(D150*F150,0)</f>
        <v>0</v>
      </c>
      <c r="I150" s="25">
        <f>ROUND(D150*G150,0)</f>
        <v>0</v>
      </c>
    </row>
    <row r="152" spans="1:9" ht="39">
      <c r="A152" s="8">
        <v>67</v>
      </c>
      <c r="B152" s="1" t="s">
        <v>199</v>
      </c>
      <c r="C152" s="3" t="s">
        <v>200</v>
      </c>
      <c r="D152" s="6">
        <v>1</v>
      </c>
      <c r="E152" s="1" t="s">
        <v>53</v>
      </c>
      <c r="H152" s="25">
        <f>ROUND(D152*F152,0)</f>
        <v>0</v>
      </c>
      <c r="I152" s="25">
        <f>ROUND(D152*G152,0)</f>
        <v>0</v>
      </c>
    </row>
    <row r="154" spans="1:9" ht="39">
      <c r="A154" s="8">
        <v>68</v>
      </c>
      <c r="B154" s="1" t="s">
        <v>201</v>
      </c>
      <c r="C154" s="3" t="s">
        <v>202</v>
      </c>
      <c r="D154" s="6">
        <v>1</v>
      </c>
      <c r="E154" s="1" t="s">
        <v>24</v>
      </c>
      <c r="H154" s="25">
        <f>ROUND(D154*F154,0)</f>
        <v>0</v>
      </c>
      <c r="I154" s="25">
        <f>ROUND(D154*G154,0)</f>
        <v>0</v>
      </c>
    </row>
    <row r="156" spans="1:9" ht="39">
      <c r="A156" s="8">
        <v>69</v>
      </c>
      <c r="B156" s="1" t="s">
        <v>203</v>
      </c>
      <c r="C156" s="3" t="s">
        <v>204</v>
      </c>
      <c r="D156" s="6">
        <v>1</v>
      </c>
      <c r="E156" s="1" t="s">
        <v>53</v>
      </c>
      <c r="H156" s="25">
        <f>ROUND(D156*F156,0)</f>
        <v>0</v>
      </c>
      <c r="I156" s="25">
        <f>ROUND(D156*G156,0)</f>
        <v>0</v>
      </c>
    </row>
    <row r="158" spans="1:9" ht="39">
      <c r="A158" s="8">
        <v>70</v>
      </c>
      <c r="B158" s="1" t="s">
        <v>205</v>
      </c>
      <c r="C158" s="3" t="s">
        <v>206</v>
      </c>
      <c r="D158" s="6">
        <v>1</v>
      </c>
      <c r="E158" s="1" t="s">
        <v>53</v>
      </c>
      <c r="H158" s="25">
        <f>ROUND(D158*F158,0)</f>
        <v>0</v>
      </c>
      <c r="I158" s="25">
        <f>ROUND(D158*G158,0)</f>
        <v>0</v>
      </c>
    </row>
    <row r="160" spans="1:9" ht="39">
      <c r="A160" s="8">
        <v>71</v>
      </c>
      <c r="B160" s="1" t="s">
        <v>207</v>
      </c>
      <c r="C160" s="3" t="s">
        <v>208</v>
      </c>
      <c r="D160" s="6">
        <v>1</v>
      </c>
      <c r="E160" s="1" t="s">
        <v>24</v>
      </c>
      <c r="H160" s="25">
        <f>ROUND(D160*F160,0)</f>
        <v>0</v>
      </c>
      <c r="I160" s="25">
        <f>ROUND(D160*G160,0)</f>
        <v>0</v>
      </c>
    </row>
    <row r="162" spans="1:9" ht="39">
      <c r="A162" s="8">
        <v>72</v>
      </c>
      <c r="B162" s="1" t="s">
        <v>209</v>
      </c>
      <c r="C162" s="3" t="s">
        <v>210</v>
      </c>
      <c r="D162" s="6">
        <v>1</v>
      </c>
      <c r="E162" s="1" t="s">
        <v>53</v>
      </c>
      <c r="H162" s="25">
        <f>ROUND(D162*F162,0)</f>
        <v>0</v>
      </c>
      <c r="I162" s="25">
        <f>ROUND(D162*G162,0)</f>
        <v>0</v>
      </c>
    </row>
    <row r="164" spans="1:9" ht="39">
      <c r="A164" s="8">
        <v>73</v>
      </c>
      <c r="B164" s="1" t="s">
        <v>211</v>
      </c>
      <c r="C164" s="3" t="s">
        <v>212</v>
      </c>
      <c r="D164" s="6">
        <v>6</v>
      </c>
      <c r="E164" s="1" t="s">
        <v>53</v>
      </c>
      <c r="H164" s="25">
        <f>ROUND(D164*F164,0)</f>
        <v>0</v>
      </c>
      <c r="I164" s="25">
        <f>ROUND(D164*G164,0)</f>
        <v>0</v>
      </c>
    </row>
    <row r="166" spans="1:9" ht="39">
      <c r="A166" s="8">
        <v>74</v>
      </c>
      <c r="B166" s="1" t="s">
        <v>213</v>
      </c>
      <c r="C166" s="3" t="s">
        <v>214</v>
      </c>
      <c r="D166" s="6">
        <v>20</v>
      </c>
      <c r="E166" s="1" t="s">
        <v>53</v>
      </c>
      <c r="H166" s="25">
        <f>ROUND(D166*F166,0)</f>
        <v>0</v>
      </c>
      <c r="I166" s="25">
        <f>ROUND(D166*G166,0)</f>
        <v>0</v>
      </c>
    </row>
    <row r="168" spans="1:9" ht="39">
      <c r="A168" s="8">
        <v>75</v>
      </c>
      <c r="B168" s="1" t="s">
        <v>215</v>
      </c>
      <c r="C168" s="3" t="s">
        <v>216</v>
      </c>
      <c r="D168" s="6">
        <v>6</v>
      </c>
      <c r="E168" s="1" t="s">
        <v>53</v>
      </c>
      <c r="H168" s="25">
        <f>ROUND(D168*F168,0)</f>
        <v>0</v>
      </c>
      <c r="I168" s="25">
        <f>ROUND(D168*G168,0)</f>
        <v>0</v>
      </c>
    </row>
    <row r="170" spans="1:9" s="2" customFormat="1" ht="13.5">
      <c r="A170" s="45" t="s">
        <v>46</v>
      </c>
      <c r="B170" s="45"/>
      <c r="C170" s="45"/>
      <c r="D170" s="45"/>
      <c r="E170" s="45"/>
      <c r="F170" s="45"/>
      <c r="G170" s="30"/>
      <c r="H170" s="24"/>
      <c r="I170" s="24"/>
    </row>
    <row r="171" spans="1:9" ht="66">
      <c r="A171" s="8">
        <v>76</v>
      </c>
      <c r="B171" s="1" t="s">
        <v>217</v>
      </c>
      <c r="C171" s="3" t="s">
        <v>218</v>
      </c>
      <c r="D171" s="6">
        <v>13</v>
      </c>
      <c r="E171" s="1" t="s">
        <v>35</v>
      </c>
      <c r="H171" s="25">
        <f>ROUND(D171*F171,0)</f>
        <v>0</v>
      </c>
      <c r="I171" s="25">
        <f>ROUND(D171*G171,0)</f>
        <v>0</v>
      </c>
    </row>
    <row r="173" spans="1:9" s="2" customFormat="1" ht="13.5">
      <c r="A173" s="45" t="s">
        <v>219</v>
      </c>
      <c r="B173" s="45"/>
      <c r="C173" s="45"/>
      <c r="D173" s="45"/>
      <c r="E173" s="45"/>
      <c r="F173" s="45"/>
      <c r="G173" s="30"/>
      <c r="H173" s="24"/>
      <c r="I173" s="24"/>
    </row>
    <row r="174" spans="1:9" ht="92.25">
      <c r="A174" s="8">
        <v>77</v>
      </c>
      <c r="B174" s="1" t="s">
        <v>220</v>
      </c>
      <c r="C174" s="3" t="s">
        <v>221</v>
      </c>
      <c r="D174" s="6">
        <v>565.76</v>
      </c>
      <c r="E174" s="1" t="s">
        <v>17</v>
      </c>
      <c r="H174" s="25">
        <f>ROUND(D174*F174,0)</f>
        <v>0</v>
      </c>
      <c r="I174" s="25">
        <f>ROUND(D174*G174,0)</f>
        <v>0</v>
      </c>
    </row>
    <row r="175" ht="12.75">
      <c r="C175" s="3" t="s">
        <v>222</v>
      </c>
    </row>
    <row r="177" spans="1:9" ht="92.25">
      <c r="A177" s="8">
        <v>78</v>
      </c>
      <c r="B177" s="1" t="s">
        <v>223</v>
      </c>
      <c r="C177" s="3" t="s">
        <v>221</v>
      </c>
      <c r="D177" s="6">
        <v>615.57</v>
      </c>
      <c r="E177" s="1" t="s">
        <v>17</v>
      </c>
      <c r="H177" s="25">
        <f>ROUND(D177*F177,0)</f>
        <v>0</v>
      </c>
      <c r="I177" s="25">
        <f>ROUND(D177*G177,0)</f>
        <v>0</v>
      </c>
    </row>
    <row r="178" ht="26.25">
      <c r="C178" s="3" t="s">
        <v>224</v>
      </c>
    </row>
    <row r="180" spans="1:9" ht="78.75">
      <c r="A180" s="8">
        <v>79</v>
      </c>
      <c r="B180" s="1" t="s">
        <v>225</v>
      </c>
      <c r="C180" s="3" t="s">
        <v>226</v>
      </c>
      <c r="D180" s="6">
        <v>565.76</v>
      </c>
      <c r="E180" s="1" t="s">
        <v>17</v>
      </c>
      <c r="H180" s="25">
        <f>ROUND(D180*F180,0)</f>
        <v>0</v>
      </c>
      <c r="I180" s="25">
        <f>ROUND(D180*G180,0)</f>
        <v>0</v>
      </c>
    </row>
    <row r="181" ht="12.75">
      <c r="C181" s="3" t="s">
        <v>227</v>
      </c>
    </row>
    <row r="183" spans="1:9" ht="78.75">
      <c r="A183" s="8">
        <v>80</v>
      </c>
      <c r="B183" s="1" t="s">
        <v>228</v>
      </c>
      <c r="C183" s="3" t="s">
        <v>226</v>
      </c>
      <c r="D183" s="6">
        <v>615.57</v>
      </c>
      <c r="E183" s="1" t="s">
        <v>17</v>
      </c>
      <c r="H183" s="25">
        <f>ROUND(D183*F183,0)</f>
        <v>0</v>
      </c>
      <c r="I183" s="25">
        <f>ROUND(D183*G183,0)</f>
        <v>0</v>
      </c>
    </row>
    <row r="184" ht="12.75">
      <c r="C184" s="3" t="s">
        <v>229</v>
      </c>
    </row>
    <row r="185" ht="12.75">
      <c r="C185" s="3"/>
    </row>
    <row r="186" spans="1:9" ht="39">
      <c r="A186" s="8">
        <v>81</v>
      </c>
      <c r="B186" s="1" t="s">
        <v>228</v>
      </c>
      <c r="C186" s="3" t="s">
        <v>416</v>
      </c>
      <c r="D186" s="6">
        <v>3</v>
      </c>
      <c r="E186" s="1" t="s">
        <v>17</v>
      </c>
      <c r="H186" s="25">
        <f>ROUND(D186*F186,0)</f>
        <v>0</v>
      </c>
      <c r="I186" s="25">
        <f>ROUND(D186*G186,0)</f>
        <v>0</v>
      </c>
    </row>
    <row r="187" ht="12.75">
      <c r="C187" s="3"/>
    </row>
    <row r="188" spans="1:9" ht="39">
      <c r="A188" s="8">
        <v>82</v>
      </c>
      <c r="B188" s="1" t="s">
        <v>228</v>
      </c>
      <c r="C188" s="3" t="s">
        <v>417</v>
      </c>
      <c r="D188" s="6">
        <v>3</v>
      </c>
      <c r="E188" s="1" t="s">
        <v>17</v>
      </c>
      <c r="H188" s="25">
        <f>ROUND(D188*F188,0)</f>
        <v>0</v>
      </c>
      <c r="I188" s="25">
        <f>ROUND(D188*G188,0)</f>
        <v>0</v>
      </c>
    </row>
    <row r="190" spans="1:9" s="2" customFormat="1" ht="13.5">
      <c r="A190" s="45" t="s">
        <v>49</v>
      </c>
      <c r="B190" s="45"/>
      <c r="C190" s="45"/>
      <c r="D190" s="45"/>
      <c r="E190" s="45"/>
      <c r="F190" s="45"/>
      <c r="G190" s="30"/>
      <c r="H190" s="24"/>
      <c r="I190" s="24"/>
    </row>
    <row r="191" spans="1:9" ht="92.25">
      <c r="A191" s="8">
        <v>81</v>
      </c>
      <c r="B191" s="1" t="s">
        <v>230</v>
      </c>
      <c r="C191" s="3" t="s">
        <v>231</v>
      </c>
      <c r="D191" s="6">
        <v>1605.2</v>
      </c>
      <c r="E191" s="1" t="s">
        <v>17</v>
      </c>
      <c r="H191" s="25">
        <f>ROUND(D191*F191,0)</f>
        <v>0</v>
      </c>
      <c r="I191" s="25">
        <f>ROUND(D191*G191,0)</f>
        <v>0</v>
      </c>
    </row>
    <row r="192" ht="66">
      <c r="C192" s="3" t="s">
        <v>232</v>
      </c>
    </row>
    <row r="194" spans="1:9" ht="92.25">
      <c r="A194" s="8">
        <v>82</v>
      </c>
      <c r="B194" s="1" t="s">
        <v>233</v>
      </c>
      <c r="C194" s="3" t="s">
        <v>234</v>
      </c>
      <c r="D194" s="6">
        <v>79.48</v>
      </c>
      <c r="E194" s="1" t="s">
        <v>17</v>
      </c>
      <c r="H194" s="25">
        <f>ROUND(D194*F194,0)</f>
        <v>0</v>
      </c>
      <c r="I194" s="25">
        <f>ROUND(D194*G194,0)</f>
        <v>0</v>
      </c>
    </row>
    <row r="195" ht="78.75">
      <c r="C195" s="3" t="s">
        <v>235</v>
      </c>
    </row>
    <row r="197" spans="1:9" ht="66">
      <c r="A197" s="8">
        <v>83</v>
      </c>
      <c r="B197" s="1" t="s">
        <v>236</v>
      </c>
      <c r="C197" s="3" t="s">
        <v>237</v>
      </c>
      <c r="D197" s="6">
        <v>84</v>
      </c>
      <c r="E197" s="1" t="s">
        <v>53</v>
      </c>
      <c r="H197" s="25">
        <f>ROUND(D197*F197,0)</f>
        <v>0</v>
      </c>
      <c r="I197" s="25">
        <f>ROUND(D197*G197,0)</f>
        <v>0</v>
      </c>
    </row>
    <row r="199" spans="1:9" ht="78.75">
      <c r="A199" s="8">
        <v>84</v>
      </c>
      <c r="B199" s="1" t="s">
        <v>238</v>
      </c>
      <c r="C199" s="3" t="s">
        <v>239</v>
      </c>
      <c r="D199" s="6">
        <v>1605.2</v>
      </c>
      <c r="E199" s="1" t="s">
        <v>17</v>
      </c>
      <c r="H199" s="25">
        <f>ROUND(D199*F199,0)</f>
        <v>0</v>
      </c>
      <c r="I199" s="25">
        <f>ROUND(D199*G199,0)</f>
        <v>0</v>
      </c>
    </row>
    <row r="201" spans="1:9" ht="78.75">
      <c r="A201" s="8">
        <v>85</v>
      </c>
      <c r="B201" s="1" t="s">
        <v>240</v>
      </c>
      <c r="C201" s="3" t="s">
        <v>241</v>
      </c>
      <c r="D201" s="6">
        <v>79.48</v>
      </c>
      <c r="E201" s="1" t="s">
        <v>17</v>
      </c>
      <c r="H201" s="25">
        <f>ROUND(D201*F201,0)</f>
        <v>0</v>
      </c>
      <c r="I201" s="25">
        <f>ROUND(D201*G201,0)</f>
        <v>0</v>
      </c>
    </row>
    <row r="203" spans="1:9" ht="81">
      <c r="A203" s="8">
        <v>86</v>
      </c>
      <c r="B203" s="1" t="s">
        <v>242</v>
      </c>
      <c r="C203" s="3" t="s">
        <v>325</v>
      </c>
      <c r="D203" s="6">
        <v>79.48</v>
      </c>
      <c r="E203" s="1" t="s">
        <v>17</v>
      </c>
      <c r="H203" s="25">
        <f>ROUND(D203*F203,0)</f>
        <v>0</v>
      </c>
      <c r="I203" s="25">
        <f>ROUND(D203*G203,0)</f>
        <v>0</v>
      </c>
    </row>
    <row r="205" spans="1:9" ht="78.75">
      <c r="A205" s="8">
        <v>87</v>
      </c>
      <c r="B205" s="1" t="s">
        <v>243</v>
      </c>
      <c r="C205" s="3" t="s">
        <v>244</v>
      </c>
      <c r="D205" s="6">
        <v>12</v>
      </c>
      <c r="E205" s="1" t="s">
        <v>53</v>
      </c>
      <c r="H205" s="25">
        <f>ROUND(D205*F205,0)</f>
        <v>0</v>
      </c>
      <c r="I205" s="25">
        <f>ROUND(D205*G205,0)</f>
        <v>0</v>
      </c>
    </row>
    <row r="207" spans="1:9" ht="92.25">
      <c r="A207" s="8">
        <v>88</v>
      </c>
      <c r="B207" s="1" t="s">
        <v>245</v>
      </c>
      <c r="C207" s="3" t="s">
        <v>246</v>
      </c>
      <c r="D207" s="6">
        <v>59.2</v>
      </c>
      <c r="E207" s="1" t="s">
        <v>17</v>
      </c>
      <c r="H207" s="25">
        <f>ROUND(D207*F207,0)</f>
        <v>0</v>
      </c>
      <c r="I207" s="25">
        <f>ROUND(D207*G207,0)</f>
        <v>0</v>
      </c>
    </row>
    <row r="208" ht="26.25">
      <c r="C208" s="3" t="s">
        <v>247</v>
      </c>
    </row>
    <row r="210" spans="1:9" ht="92.25">
      <c r="A210" s="8">
        <v>89</v>
      </c>
      <c r="B210" s="1" t="s">
        <v>248</v>
      </c>
      <c r="C210" s="3" t="s">
        <v>246</v>
      </c>
      <c r="D210" s="6">
        <v>168</v>
      </c>
      <c r="E210" s="1" t="s">
        <v>17</v>
      </c>
      <c r="H210" s="25">
        <f>ROUND(D210*F210,0)</f>
        <v>0</v>
      </c>
      <c r="I210" s="25">
        <f>ROUND(D210*G210,0)</f>
        <v>0</v>
      </c>
    </row>
    <row r="211" ht="26.25">
      <c r="C211" s="3" t="s">
        <v>249</v>
      </c>
    </row>
    <row r="213" spans="1:9" ht="92.25">
      <c r="A213" s="8">
        <v>90</v>
      </c>
      <c r="B213" s="1" t="s">
        <v>250</v>
      </c>
      <c r="C213" s="3" t="s">
        <v>246</v>
      </c>
      <c r="D213" s="6">
        <v>168</v>
      </c>
      <c r="E213" s="1" t="s">
        <v>17</v>
      </c>
      <c r="H213" s="25">
        <f>ROUND(D213*F213,0)</f>
        <v>0</v>
      </c>
      <c r="I213" s="25">
        <f>ROUND(D213*G213,0)</f>
        <v>0</v>
      </c>
    </row>
    <row r="214" ht="26.25">
      <c r="C214" s="3" t="s">
        <v>251</v>
      </c>
    </row>
    <row r="216" spans="1:9" ht="92.25">
      <c r="A216" s="8">
        <v>91</v>
      </c>
      <c r="B216" s="1" t="s">
        <v>252</v>
      </c>
      <c r="C216" s="3" t="s">
        <v>253</v>
      </c>
      <c r="D216" s="6">
        <v>1378</v>
      </c>
      <c r="E216" s="1" t="s">
        <v>17</v>
      </c>
      <c r="H216" s="25">
        <f>ROUND(D216*F216,0)</f>
        <v>0</v>
      </c>
      <c r="I216" s="25">
        <f>ROUND(D216*G216,0)</f>
        <v>0</v>
      </c>
    </row>
    <row r="217" ht="26.25">
      <c r="C217" s="3" t="s">
        <v>251</v>
      </c>
    </row>
    <row r="219" spans="1:9" ht="78.75">
      <c r="A219" s="8">
        <v>92</v>
      </c>
      <c r="B219" s="1" t="s">
        <v>254</v>
      </c>
      <c r="C219" s="3" t="s">
        <v>255</v>
      </c>
      <c r="D219" s="6">
        <v>168</v>
      </c>
      <c r="E219" s="1" t="s">
        <v>17</v>
      </c>
      <c r="H219" s="25">
        <f>ROUND(D219*F219,0)</f>
        <v>0</v>
      </c>
      <c r="I219" s="25">
        <f>ROUND(D219*G219,0)</f>
        <v>0</v>
      </c>
    </row>
    <row r="221" spans="1:9" ht="78.75">
      <c r="A221" s="8">
        <v>93</v>
      </c>
      <c r="B221" s="1" t="s">
        <v>256</v>
      </c>
      <c r="C221" s="3" t="s">
        <v>257</v>
      </c>
      <c r="D221" s="6">
        <v>59.2</v>
      </c>
      <c r="E221" s="1" t="s">
        <v>17</v>
      </c>
      <c r="H221" s="25">
        <f>ROUND(D221*F221,0)</f>
        <v>0</v>
      </c>
      <c r="I221" s="25">
        <f>ROUND(D221*G221,0)</f>
        <v>0</v>
      </c>
    </row>
    <row r="223" spans="1:9" ht="92.25">
      <c r="A223" s="8">
        <v>94</v>
      </c>
      <c r="B223" s="1" t="s">
        <v>258</v>
      </c>
      <c r="C223" s="3" t="s">
        <v>259</v>
      </c>
      <c r="D223" s="6">
        <v>14.469</v>
      </c>
      <c r="E223" s="1" t="s">
        <v>17</v>
      </c>
      <c r="H223" s="25">
        <f>ROUND(D223*F223,0)</f>
        <v>0</v>
      </c>
      <c r="I223" s="25">
        <f>ROUND(D223*G223,0)</f>
        <v>0</v>
      </c>
    </row>
    <row r="225" spans="1:9" ht="92.25">
      <c r="A225" s="8">
        <v>95</v>
      </c>
      <c r="B225" s="1" t="s">
        <v>260</v>
      </c>
      <c r="C225" s="3" t="s">
        <v>261</v>
      </c>
      <c r="D225" s="6">
        <v>6.32</v>
      </c>
      <c r="E225" s="1" t="s">
        <v>17</v>
      </c>
      <c r="H225" s="25">
        <f>ROUND(D225*F225,0)</f>
        <v>0</v>
      </c>
      <c r="I225" s="25">
        <f>ROUND(D225*G225,0)</f>
        <v>0</v>
      </c>
    </row>
    <row r="227" spans="1:9" ht="92.25">
      <c r="A227" s="8">
        <v>96</v>
      </c>
      <c r="B227" s="1" t="s">
        <v>262</v>
      </c>
      <c r="C227" s="3" t="s">
        <v>263</v>
      </c>
      <c r="D227" s="6">
        <v>7.65</v>
      </c>
      <c r="E227" s="1" t="s">
        <v>17</v>
      </c>
      <c r="H227" s="25">
        <f>ROUND(D227*F227,0)</f>
        <v>0</v>
      </c>
      <c r="I227" s="25">
        <f>ROUND(D227*G227,0)</f>
        <v>0</v>
      </c>
    </row>
    <row r="229" spans="1:9" ht="92.25">
      <c r="A229" s="8">
        <v>97</v>
      </c>
      <c r="B229" s="1" t="s">
        <v>264</v>
      </c>
      <c r="C229" s="3" t="s">
        <v>265</v>
      </c>
      <c r="D229" s="6">
        <v>121.37</v>
      </c>
      <c r="E229" s="1" t="s">
        <v>17</v>
      </c>
      <c r="H229" s="25">
        <f>ROUND(D229*F229,0)</f>
        <v>0</v>
      </c>
      <c r="I229" s="25">
        <f>ROUND(D229*G229,0)</f>
        <v>0</v>
      </c>
    </row>
    <row r="230" ht="12.75">
      <c r="C230" s="3" t="s">
        <v>266</v>
      </c>
    </row>
    <row r="232" spans="1:9" ht="92.25">
      <c r="A232" s="8">
        <v>98</v>
      </c>
      <c r="B232" s="1" t="s">
        <v>267</v>
      </c>
      <c r="C232" s="3" t="s">
        <v>268</v>
      </c>
      <c r="D232" s="6">
        <v>0.93</v>
      </c>
      <c r="E232" s="1" t="s">
        <v>17</v>
      </c>
      <c r="H232" s="25">
        <f>ROUND(D232*F232,0)</f>
        <v>0</v>
      </c>
      <c r="I232" s="25">
        <f>ROUND(D232*G232,0)</f>
        <v>0</v>
      </c>
    </row>
    <row r="233" ht="12.75">
      <c r="C233" s="3" t="s">
        <v>269</v>
      </c>
    </row>
    <row r="235" spans="1:9" ht="92.25">
      <c r="A235" s="8">
        <v>99</v>
      </c>
      <c r="B235" s="1" t="s">
        <v>270</v>
      </c>
      <c r="C235" s="3" t="s">
        <v>268</v>
      </c>
      <c r="D235" s="6">
        <v>4.98</v>
      </c>
      <c r="E235" s="1" t="s">
        <v>17</v>
      </c>
      <c r="H235" s="25">
        <f>ROUND(D235*F235,0)</f>
        <v>0</v>
      </c>
      <c r="I235" s="25">
        <f>ROUND(D235*G235,0)</f>
        <v>0</v>
      </c>
    </row>
    <row r="236" ht="12.75">
      <c r="C236" s="3" t="s">
        <v>271</v>
      </c>
    </row>
    <row r="238" spans="1:9" ht="92.25">
      <c r="A238" s="8">
        <v>100</v>
      </c>
      <c r="B238" s="1" t="s">
        <v>272</v>
      </c>
      <c r="C238" s="3" t="s">
        <v>268</v>
      </c>
      <c r="D238" s="6">
        <v>0.43</v>
      </c>
      <c r="E238" s="1" t="s">
        <v>17</v>
      </c>
      <c r="H238" s="25">
        <f>ROUND(D238*F238,0)</f>
        <v>0</v>
      </c>
      <c r="I238" s="25">
        <f>ROUND(D238*G238,0)</f>
        <v>0</v>
      </c>
    </row>
    <row r="239" ht="12.75">
      <c r="C239" s="3" t="s">
        <v>273</v>
      </c>
    </row>
    <row r="241" spans="1:9" ht="92.25">
      <c r="A241" s="8">
        <v>101</v>
      </c>
      <c r="B241" s="1" t="s">
        <v>274</v>
      </c>
      <c r="C241" s="3" t="s">
        <v>268</v>
      </c>
      <c r="D241" s="6">
        <v>872</v>
      </c>
      <c r="E241" s="1" t="s">
        <v>17</v>
      </c>
      <c r="H241" s="25">
        <f>ROUND(D241*F241,0)</f>
        <v>0</v>
      </c>
      <c r="I241" s="25">
        <f>ROUND(D241*G241,0)</f>
        <v>0</v>
      </c>
    </row>
    <row r="242" ht="12.75">
      <c r="C242" s="3" t="s">
        <v>275</v>
      </c>
    </row>
    <row r="244" spans="1:9" ht="92.25">
      <c r="A244" s="8">
        <v>102</v>
      </c>
      <c r="B244" s="1" t="s">
        <v>276</v>
      </c>
      <c r="C244" s="3" t="s">
        <v>268</v>
      </c>
      <c r="D244" s="6">
        <v>1053.83</v>
      </c>
      <c r="E244" s="1" t="s">
        <v>17</v>
      </c>
      <c r="H244" s="25">
        <f>ROUND(D244*F244,0)</f>
        <v>0</v>
      </c>
      <c r="I244" s="25">
        <f>ROUND(D244*G244,0)</f>
        <v>0</v>
      </c>
    </row>
    <row r="245" ht="12.75">
      <c r="C245" s="3" t="s">
        <v>277</v>
      </c>
    </row>
    <row r="247" spans="1:9" ht="92.25">
      <c r="A247" s="8">
        <v>103</v>
      </c>
      <c r="B247" s="1" t="s">
        <v>278</v>
      </c>
      <c r="C247" s="3" t="s">
        <v>279</v>
      </c>
      <c r="D247" s="6">
        <v>2.01</v>
      </c>
      <c r="E247" s="1" t="s">
        <v>17</v>
      </c>
      <c r="H247" s="25">
        <f>ROUND(D247*F247,0)</f>
        <v>0</v>
      </c>
      <c r="I247" s="25">
        <f>ROUND(D247*G247,0)</f>
        <v>0</v>
      </c>
    </row>
    <row r="248" ht="39">
      <c r="C248" s="3" t="s">
        <v>280</v>
      </c>
    </row>
    <row r="250" spans="1:9" ht="92.25">
      <c r="A250" s="8">
        <v>104</v>
      </c>
      <c r="B250" s="1" t="s">
        <v>281</v>
      </c>
      <c r="C250" s="3" t="s">
        <v>279</v>
      </c>
      <c r="D250" s="6">
        <v>425.91999999999996</v>
      </c>
      <c r="E250" s="1" t="s">
        <v>17</v>
      </c>
      <c r="H250" s="25">
        <f>ROUND(D250*F250,0)</f>
        <v>0</v>
      </c>
      <c r="I250" s="25">
        <f>ROUND(D250*G250,0)</f>
        <v>0</v>
      </c>
    </row>
    <row r="251" ht="39">
      <c r="C251" s="3" t="s">
        <v>282</v>
      </c>
    </row>
    <row r="253" spans="1:9" ht="78.75">
      <c r="A253" s="8">
        <v>105</v>
      </c>
      <c r="B253" s="1" t="s">
        <v>283</v>
      </c>
      <c r="C253" s="3" t="s">
        <v>284</v>
      </c>
      <c r="D253" s="6">
        <v>5.71</v>
      </c>
      <c r="E253" s="1" t="s">
        <v>17</v>
      </c>
      <c r="H253" s="25">
        <f>ROUND(D253*F253,0)</f>
        <v>0</v>
      </c>
      <c r="I253" s="25">
        <f>ROUND(D253*G253,0)</f>
        <v>0</v>
      </c>
    </row>
    <row r="254" ht="26.25">
      <c r="C254" s="3" t="s">
        <v>285</v>
      </c>
    </row>
    <row r="256" spans="1:9" ht="78.75">
      <c r="A256" s="8">
        <v>106</v>
      </c>
      <c r="B256" s="1" t="s">
        <v>286</v>
      </c>
      <c r="C256" s="3" t="s">
        <v>287</v>
      </c>
      <c r="D256" s="6">
        <v>59.2</v>
      </c>
      <c r="E256" s="1" t="s">
        <v>17</v>
      </c>
      <c r="H256" s="25">
        <f>ROUND(D256*F256,0)</f>
        <v>0</v>
      </c>
      <c r="I256" s="25">
        <f>ROUND(D256*G256,0)</f>
        <v>0</v>
      </c>
    </row>
    <row r="258" spans="1:9" ht="78.75">
      <c r="A258" s="8">
        <v>107</v>
      </c>
      <c r="B258" s="1" t="s">
        <v>288</v>
      </c>
      <c r="C258" s="3" t="s">
        <v>403</v>
      </c>
      <c r="D258" s="6">
        <v>665.76</v>
      </c>
      <c r="E258" s="1" t="s">
        <v>17</v>
      </c>
      <c r="H258" s="25">
        <f>ROUND(D258*F258,0)</f>
        <v>0</v>
      </c>
      <c r="I258" s="25">
        <f>ROUND(D258*G258,0)</f>
        <v>0</v>
      </c>
    </row>
    <row r="260" spans="1:9" ht="52.5">
      <c r="A260" s="8">
        <v>108</v>
      </c>
      <c r="B260" s="1" t="s">
        <v>289</v>
      </c>
      <c r="C260" s="3" t="s">
        <v>404</v>
      </c>
      <c r="D260" s="6">
        <v>3996</v>
      </c>
      <c r="E260" s="1" t="s">
        <v>53</v>
      </c>
      <c r="H260" s="25">
        <f>ROUND(D260*F260,0)</f>
        <v>0</v>
      </c>
      <c r="I260" s="25">
        <f>ROUND(D260*G260,0)</f>
        <v>0</v>
      </c>
    </row>
    <row r="262" spans="1:9" ht="66">
      <c r="A262" s="8">
        <v>109</v>
      </c>
      <c r="B262" s="1" t="s">
        <v>290</v>
      </c>
      <c r="C262" s="3" t="s">
        <v>291</v>
      </c>
      <c r="D262" s="6">
        <v>356</v>
      </c>
      <c r="E262" s="1" t="s">
        <v>53</v>
      </c>
      <c r="H262" s="25">
        <f>ROUND(D262*F262,0)</f>
        <v>0</v>
      </c>
      <c r="I262" s="25">
        <f>ROUND(D262*G262,0)</f>
        <v>0</v>
      </c>
    </row>
    <row r="264" spans="1:9" ht="39">
      <c r="A264" s="8">
        <v>110</v>
      </c>
      <c r="B264" s="1" t="s">
        <v>292</v>
      </c>
      <c r="C264" s="3" t="s">
        <v>293</v>
      </c>
      <c r="D264" s="6">
        <v>18</v>
      </c>
      <c r="E264" s="1" t="s">
        <v>53</v>
      </c>
      <c r="H264" s="25">
        <f>ROUND(D264*F264,0)</f>
        <v>0</v>
      </c>
      <c r="I264" s="25">
        <f>ROUND(D264*G264,0)</f>
        <v>0</v>
      </c>
    </row>
    <row r="266" spans="1:9" ht="39">
      <c r="A266" s="8">
        <v>111</v>
      </c>
      <c r="B266" s="1" t="s">
        <v>294</v>
      </c>
      <c r="C266" s="3" t="s">
        <v>295</v>
      </c>
      <c r="D266" s="6">
        <v>30</v>
      </c>
      <c r="E266" s="1" t="s">
        <v>53</v>
      </c>
      <c r="H266" s="25">
        <f>ROUND(D266*F266,0)</f>
        <v>0</v>
      </c>
      <c r="I266" s="25">
        <f>ROUND(D266*G266,0)</f>
        <v>0</v>
      </c>
    </row>
    <row r="268" spans="1:9" ht="39">
      <c r="A268" s="8">
        <v>112</v>
      </c>
      <c r="B268" s="1" t="s">
        <v>296</v>
      </c>
      <c r="C268" s="3" t="s">
        <v>297</v>
      </c>
      <c r="D268" s="6">
        <v>86</v>
      </c>
      <c r="E268" s="1" t="s">
        <v>53</v>
      </c>
      <c r="H268" s="25">
        <f>ROUND(D268*F268,0)</f>
        <v>0</v>
      </c>
      <c r="I268" s="25">
        <f>ROUND(D268*G268,0)</f>
        <v>0</v>
      </c>
    </row>
    <row r="270" spans="1:9" ht="39">
      <c r="A270" s="8">
        <v>113</v>
      </c>
      <c r="B270" s="1" t="s">
        <v>298</v>
      </c>
      <c r="C270" s="3" t="s">
        <v>299</v>
      </c>
      <c r="D270" s="6">
        <v>4</v>
      </c>
      <c r="E270" s="1" t="s">
        <v>53</v>
      </c>
      <c r="H270" s="25">
        <f>ROUND(D270*F270,0)</f>
        <v>0</v>
      </c>
      <c r="I270" s="25">
        <f>ROUND(D270*G270,0)</f>
        <v>0</v>
      </c>
    </row>
    <row r="272" spans="1:9" ht="39">
      <c r="A272" s="8">
        <v>114</v>
      </c>
      <c r="B272" s="1" t="s">
        <v>300</v>
      </c>
      <c r="C272" s="3" t="s">
        <v>301</v>
      </c>
      <c r="D272" s="6">
        <v>2594</v>
      </c>
      <c r="E272" s="1" t="s">
        <v>53</v>
      </c>
      <c r="H272" s="25">
        <f>ROUND(D272*F272,0)</f>
        <v>0</v>
      </c>
      <c r="I272" s="25">
        <f>ROUND(D272*G272,0)</f>
        <v>0</v>
      </c>
    </row>
    <row r="274" spans="1:9" ht="66">
      <c r="A274" s="8">
        <v>115</v>
      </c>
      <c r="B274" s="1" t="s">
        <v>302</v>
      </c>
      <c r="C274" s="3" t="s">
        <v>303</v>
      </c>
      <c r="D274" s="6">
        <v>5312</v>
      </c>
      <c r="E274" s="1" t="s">
        <v>53</v>
      </c>
      <c r="H274" s="25">
        <f>ROUND(D274*F274,0)</f>
        <v>0</v>
      </c>
      <c r="I274" s="25">
        <f>ROUND(D274*G274,0)</f>
        <v>0</v>
      </c>
    </row>
    <row r="276" spans="1:9" ht="66">
      <c r="A276" s="8">
        <v>116</v>
      </c>
      <c r="B276" s="1" t="s">
        <v>304</v>
      </c>
      <c r="C276" s="3" t="s">
        <v>305</v>
      </c>
      <c r="D276" s="6">
        <v>7052</v>
      </c>
      <c r="E276" s="1" t="s">
        <v>53</v>
      </c>
      <c r="H276" s="25">
        <f>ROUND(D276*F276,0)</f>
        <v>0</v>
      </c>
      <c r="I276" s="25">
        <f>ROUND(D276*G276,0)</f>
        <v>0</v>
      </c>
    </row>
    <row r="278" spans="1:9" ht="39">
      <c r="A278" s="8">
        <v>117</v>
      </c>
      <c r="B278" s="1" t="s">
        <v>306</v>
      </c>
      <c r="C278" s="3" t="s">
        <v>307</v>
      </c>
      <c r="D278" s="6">
        <v>624.96</v>
      </c>
      <c r="E278" s="1" t="s">
        <v>17</v>
      </c>
      <c r="H278" s="25">
        <f>ROUND(D278*F278,0)</f>
        <v>0</v>
      </c>
      <c r="I278" s="25">
        <f>ROUND(D278*G278,0)</f>
        <v>0</v>
      </c>
    </row>
    <row r="280" spans="1:9" ht="39">
      <c r="A280" s="8">
        <v>118</v>
      </c>
      <c r="B280" s="1" t="s">
        <v>308</v>
      </c>
      <c r="C280" s="3" t="s">
        <v>309</v>
      </c>
      <c r="D280" s="6">
        <v>2515.839</v>
      </c>
      <c r="E280" s="1" t="s">
        <v>17</v>
      </c>
      <c r="H280" s="25">
        <f>ROUND(D280*F280,0)</f>
        <v>0</v>
      </c>
      <c r="I280" s="25">
        <f>ROUND(D280*G280,0)</f>
        <v>0</v>
      </c>
    </row>
    <row r="281" ht="12.75">
      <c r="C281" s="3"/>
    </row>
    <row r="282" spans="1:9" ht="39">
      <c r="A282" s="8">
        <v>119</v>
      </c>
      <c r="B282" s="1" t="s">
        <v>420</v>
      </c>
      <c r="C282" s="3" t="s">
        <v>421</v>
      </c>
      <c r="D282" s="47">
        <v>645</v>
      </c>
      <c r="E282" s="1" t="s">
        <v>348</v>
      </c>
      <c r="H282" s="25">
        <f>ROUND(D282*F282,0)</f>
        <v>0</v>
      </c>
      <c r="I282" s="25">
        <f>ROUND(D282*G282,0)</f>
        <v>0</v>
      </c>
    </row>
    <row r="284" spans="1:9" s="2" customFormat="1" ht="13.5">
      <c r="A284" s="45" t="s">
        <v>310</v>
      </c>
      <c r="B284" s="45"/>
      <c r="C284" s="45"/>
      <c r="D284" s="45"/>
      <c r="E284" s="45"/>
      <c r="F284" s="45"/>
      <c r="G284" s="30"/>
      <c r="H284" s="24"/>
      <c r="I284" s="24"/>
    </row>
    <row r="285" spans="1:9" ht="39">
      <c r="A285" s="8">
        <v>119</v>
      </c>
      <c r="B285" s="1" t="s">
        <v>311</v>
      </c>
      <c r="C285" s="3" t="s">
        <v>312</v>
      </c>
      <c r="D285" s="6">
        <v>468.14</v>
      </c>
      <c r="E285" s="1" t="s">
        <v>35</v>
      </c>
      <c r="H285" s="25">
        <f>ROUND(D285*F285,0)</f>
        <v>0</v>
      </c>
      <c r="I285" s="25">
        <f>ROUND(D285*G285,0)</f>
        <v>0</v>
      </c>
    </row>
    <row r="287" spans="1:9" ht="39">
      <c r="A287" s="8">
        <v>120</v>
      </c>
      <c r="B287" s="1" t="s">
        <v>313</v>
      </c>
      <c r="C287" s="3" t="s">
        <v>314</v>
      </c>
      <c r="D287" s="6">
        <v>328.5</v>
      </c>
      <c r="E287" s="1" t="s">
        <v>65</v>
      </c>
      <c r="H287" s="25">
        <f>ROUND(D287*F287,0)</f>
        <v>0</v>
      </c>
      <c r="I287" s="25">
        <f>ROUND(D287*G287,0)</f>
        <v>0</v>
      </c>
    </row>
    <row r="289" spans="1:9" ht="52.5">
      <c r="A289" s="8">
        <v>121</v>
      </c>
      <c r="B289" s="1" t="s">
        <v>315</v>
      </c>
      <c r="C289" s="3" t="s">
        <v>316</v>
      </c>
      <c r="D289" s="6">
        <v>468.14</v>
      </c>
      <c r="E289" s="1" t="s">
        <v>65</v>
      </c>
      <c r="H289" s="25">
        <f>ROUND(D289*F289,0)</f>
        <v>0</v>
      </c>
      <c r="I289" s="25">
        <f>ROUND(D289*G289,0)</f>
        <v>0</v>
      </c>
    </row>
    <row r="291" spans="1:9" ht="52.5">
      <c r="A291" s="8">
        <v>122</v>
      </c>
      <c r="B291" s="1" t="s">
        <v>317</v>
      </c>
      <c r="C291" s="3" t="s">
        <v>318</v>
      </c>
      <c r="D291" s="6">
        <v>2051.9</v>
      </c>
      <c r="E291" s="1" t="s">
        <v>65</v>
      </c>
      <c r="H291" s="25">
        <f>ROUND(D291*F291,0)</f>
        <v>0</v>
      </c>
      <c r="I291" s="25">
        <f>ROUND(D291*G291,0)</f>
        <v>0</v>
      </c>
    </row>
    <row r="293" spans="1:9" ht="39">
      <c r="A293" s="8">
        <v>123</v>
      </c>
      <c r="B293" s="1" t="s">
        <v>319</v>
      </c>
      <c r="C293" s="3" t="s">
        <v>320</v>
      </c>
      <c r="D293" s="6">
        <v>2051.9</v>
      </c>
      <c r="E293" s="1" t="s">
        <v>65</v>
      </c>
      <c r="H293" s="25">
        <f>ROUND(D293*F293,0)</f>
        <v>0</v>
      </c>
      <c r="I293" s="25">
        <f>ROUND(D293*G293,0)</f>
        <v>0</v>
      </c>
    </row>
    <row r="295" spans="1:9" ht="52.5">
      <c r="A295" s="8">
        <v>124</v>
      </c>
      <c r="B295" s="1" t="s">
        <v>321</v>
      </c>
      <c r="C295" s="3" t="s">
        <v>322</v>
      </c>
      <c r="D295" s="6">
        <v>2051.9</v>
      </c>
      <c r="E295" s="1" t="s">
        <v>65</v>
      </c>
      <c r="H295" s="25">
        <f>ROUND(D295*F295,0)</f>
        <v>0</v>
      </c>
      <c r="I295" s="25">
        <f>ROUND(D295*G295,0)</f>
        <v>0</v>
      </c>
    </row>
    <row r="297" spans="1:9" ht="39">
      <c r="A297" s="8">
        <v>125</v>
      </c>
      <c r="B297" s="1" t="s">
        <v>323</v>
      </c>
      <c r="C297" s="3" t="s">
        <v>324</v>
      </c>
      <c r="D297" s="6">
        <v>1583.76</v>
      </c>
      <c r="E297" s="1" t="s">
        <v>65</v>
      </c>
      <c r="H297" s="25">
        <f>ROUND(D297*F297,0)</f>
        <v>0</v>
      </c>
      <c r="I297" s="25">
        <f>ROUND(D297*G297,0)</f>
        <v>0</v>
      </c>
    </row>
    <row r="299" spans="1:9" s="9" customFormat="1" ht="13.5">
      <c r="A299" s="7"/>
      <c r="B299" s="4"/>
      <c r="C299" s="4" t="s">
        <v>57</v>
      </c>
      <c r="D299" s="5"/>
      <c r="E299" s="4"/>
      <c r="F299" s="29"/>
      <c r="G299" s="29"/>
      <c r="H299" s="23">
        <f>ROUND(SUM(H2:H298),0)</f>
        <v>0</v>
      </c>
      <c r="I299" s="23">
        <f>ROUND(SUM(I2:I298),0)</f>
        <v>0</v>
      </c>
    </row>
  </sheetData>
  <sheetProtection/>
  <mergeCells count="11">
    <mergeCell ref="A87:F87"/>
    <mergeCell ref="A170:F170"/>
    <mergeCell ref="A173:F173"/>
    <mergeCell ref="A190:F190"/>
    <mergeCell ref="A284:F284"/>
    <mergeCell ref="A2:F2"/>
    <mergeCell ref="A5:F5"/>
    <mergeCell ref="A18:F18"/>
    <mergeCell ref="A25:F25"/>
    <mergeCell ref="A58:F58"/>
    <mergeCell ref="A68:F68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8" r:id="rId1"/>
  <headerFooter>
    <oddHeader>&amp;L&amp;"Times New Roman CE,bold"&amp;10 20 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8.421875" style="6" bestFit="1" customWidth="1"/>
    <col min="5" max="5" width="6.7109375" style="1" customWidth="1"/>
    <col min="6" max="7" width="8.28125" style="31" customWidth="1"/>
    <col min="8" max="9" width="10.28125" style="25" customWidth="1"/>
    <col min="10" max="16384" width="9.140625" style="1" customWidth="1"/>
  </cols>
  <sheetData>
    <row r="1" spans="1:9" s="19" customFormat="1" ht="41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26" t="s">
        <v>5</v>
      </c>
      <c r="G1" s="26" t="s">
        <v>6</v>
      </c>
      <c r="H1" s="23" t="s">
        <v>7</v>
      </c>
      <c r="I1" s="23" t="s">
        <v>8</v>
      </c>
    </row>
    <row r="2" spans="1:9" s="19" customFormat="1" ht="13.5">
      <c r="A2" s="45" t="s">
        <v>388</v>
      </c>
      <c r="B2" s="45"/>
      <c r="C2" s="45"/>
      <c r="D2" s="45"/>
      <c r="E2" s="45"/>
      <c r="F2" s="45"/>
      <c r="G2" s="30"/>
      <c r="H2" s="24"/>
      <c r="I2" s="24"/>
    </row>
    <row r="3" spans="1:9" ht="12.75">
      <c r="A3" s="8">
        <v>1</v>
      </c>
      <c r="C3" s="3" t="s">
        <v>347</v>
      </c>
      <c r="D3" s="33">
        <v>204</v>
      </c>
      <c r="E3" s="1" t="s">
        <v>348</v>
      </c>
      <c r="H3" s="25">
        <f>ROUND(D3*F3,0)</f>
        <v>0</v>
      </c>
      <c r="I3" s="25">
        <f>ROUND(D3*G3,0)</f>
        <v>0</v>
      </c>
    </row>
    <row r="4" spans="1:9" ht="12.75">
      <c r="A4" s="8">
        <v>2</v>
      </c>
      <c r="C4" s="3" t="s">
        <v>349</v>
      </c>
      <c r="D4" s="33">
        <v>3</v>
      </c>
      <c r="E4" s="1" t="s">
        <v>348</v>
      </c>
      <c r="H4" s="25">
        <f aca="true" t="shared" si="0" ref="H4:H41">ROUND(D4*F4,0)</f>
        <v>0</v>
      </c>
      <c r="I4" s="25">
        <f aca="true" t="shared" si="1" ref="I4:I41">ROUND(D4*G4,0)</f>
        <v>0</v>
      </c>
    </row>
    <row r="5" spans="1:9" ht="12.75">
      <c r="A5" s="8">
        <v>3</v>
      </c>
      <c r="C5" s="3" t="s">
        <v>350</v>
      </c>
      <c r="D5" s="33">
        <v>102</v>
      </c>
      <c r="E5" s="1" t="s">
        <v>348</v>
      </c>
      <c r="H5" s="25">
        <f t="shared" si="0"/>
        <v>0</v>
      </c>
      <c r="I5" s="25">
        <f t="shared" si="1"/>
        <v>0</v>
      </c>
    </row>
    <row r="6" spans="1:9" ht="39">
      <c r="A6" s="8">
        <v>4</v>
      </c>
      <c r="C6" s="3" t="s">
        <v>351</v>
      </c>
      <c r="D6" s="33">
        <v>51</v>
      </c>
      <c r="E6" s="1" t="s">
        <v>348</v>
      </c>
      <c r="H6" s="25">
        <f t="shared" si="0"/>
        <v>0</v>
      </c>
      <c r="I6" s="25">
        <f t="shared" si="1"/>
        <v>0</v>
      </c>
    </row>
    <row r="7" spans="1:9" ht="26.25">
      <c r="A7" s="8">
        <v>5</v>
      </c>
      <c r="C7" s="3" t="s">
        <v>352</v>
      </c>
      <c r="D7" s="33">
        <v>120</v>
      </c>
      <c r="E7" s="1" t="s">
        <v>353</v>
      </c>
      <c r="H7" s="25">
        <f t="shared" si="0"/>
        <v>0</v>
      </c>
      <c r="I7" s="25">
        <f t="shared" si="1"/>
        <v>0</v>
      </c>
    </row>
    <row r="8" spans="1:9" ht="12.75">
      <c r="A8" s="8">
        <v>6</v>
      </c>
      <c r="C8" s="3" t="s">
        <v>354</v>
      </c>
      <c r="D8" s="33">
        <v>1000</v>
      </c>
      <c r="E8" s="1" t="s">
        <v>355</v>
      </c>
      <c r="H8" s="25">
        <f t="shared" si="0"/>
        <v>0</v>
      </c>
      <c r="I8" s="25">
        <f t="shared" si="1"/>
        <v>0</v>
      </c>
    </row>
    <row r="9" spans="1:9" ht="12.75">
      <c r="A9" s="8">
        <v>7</v>
      </c>
      <c r="C9" s="3" t="s">
        <v>356</v>
      </c>
      <c r="D9" s="33">
        <v>100</v>
      </c>
      <c r="E9" s="1" t="s">
        <v>348</v>
      </c>
      <c r="H9" s="25">
        <f t="shared" si="0"/>
        <v>0</v>
      </c>
      <c r="I9" s="25">
        <f t="shared" si="1"/>
        <v>0</v>
      </c>
    </row>
    <row r="10" spans="1:9" ht="12.75">
      <c r="A10" s="8">
        <v>8</v>
      </c>
      <c r="C10" s="3" t="s">
        <v>357</v>
      </c>
      <c r="D10" s="33">
        <v>330</v>
      </c>
      <c r="E10" s="1" t="s">
        <v>348</v>
      </c>
      <c r="H10" s="25">
        <f t="shared" si="0"/>
        <v>0</v>
      </c>
      <c r="I10" s="25">
        <f t="shared" si="1"/>
        <v>0</v>
      </c>
    </row>
    <row r="11" spans="1:9" ht="39">
      <c r="A11" s="8">
        <v>9</v>
      </c>
      <c r="C11" s="3" t="s">
        <v>358</v>
      </c>
      <c r="D11" s="33">
        <v>3</v>
      </c>
      <c r="E11" s="1" t="s">
        <v>348</v>
      </c>
      <c r="H11" s="25">
        <f t="shared" si="0"/>
        <v>0</v>
      </c>
      <c r="I11" s="25">
        <f t="shared" si="1"/>
        <v>0</v>
      </c>
    </row>
    <row r="12" spans="1:9" s="19" customFormat="1" ht="13.5">
      <c r="A12" s="8">
        <v>10</v>
      </c>
      <c r="C12" s="3" t="s">
        <v>359</v>
      </c>
      <c r="D12" s="33">
        <v>1</v>
      </c>
      <c r="E12" s="1" t="s">
        <v>348</v>
      </c>
      <c r="G12" s="30"/>
      <c r="H12" s="25">
        <f t="shared" si="0"/>
        <v>0</v>
      </c>
      <c r="I12" s="25">
        <f t="shared" si="1"/>
        <v>0</v>
      </c>
    </row>
    <row r="13" spans="1:9" ht="26.25">
      <c r="A13" s="8">
        <v>11</v>
      </c>
      <c r="C13" s="3" t="s">
        <v>360</v>
      </c>
      <c r="D13" s="33">
        <v>3</v>
      </c>
      <c r="E13" s="1" t="s">
        <v>348</v>
      </c>
      <c r="H13" s="25">
        <f t="shared" si="0"/>
        <v>0</v>
      </c>
      <c r="I13" s="25">
        <f t="shared" si="1"/>
        <v>0</v>
      </c>
    </row>
    <row r="14" spans="1:9" ht="26.25">
      <c r="A14" s="8">
        <v>12</v>
      </c>
      <c r="C14" s="3" t="s">
        <v>361</v>
      </c>
      <c r="D14" s="33">
        <v>150</v>
      </c>
      <c r="E14" s="1" t="s">
        <v>362</v>
      </c>
      <c r="H14" s="25">
        <f t="shared" si="0"/>
        <v>0</v>
      </c>
      <c r="I14" s="25">
        <f t="shared" si="1"/>
        <v>0</v>
      </c>
    </row>
    <row r="15" spans="1:9" ht="12.75">
      <c r="A15" s="8">
        <v>13</v>
      </c>
      <c r="C15" s="3" t="s">
        <v>363</v>
      </c>
      <c r="D15" s="33">
        <v>30</v>
      </c>
      <c r="E15" s="1" t="s">
        <v>362</v>
      </c>
      <c r="H15" s="25">
        <f t="shared" si="0"/>
        <v>0</v>
      </c>
      <c r="I15" s="25">
        <f t="shared" si="1"/>
        <v>0</v>
      </c>
    </row>
    <row r="16" spans="1:9" ht="12.75">
      <c r="A16" s="8">
        <v>14</v>
      </c>
      <c r="C16" s="3" t="s">
        <v>364</v>
      </c>
      <c r="D16" s="33">
        <v>30</v>
      </c>
      <c r="E16" s="1" t="s">
        <v>362</v>
      </c>
      <c r="H16" s="25">
        <f t="shared" si="0"/>
        <v>0</v>
      </c>
      <c r="I16" s="25">
        <f t="shared" si="1"/>
        <v>0</v>
      </c>
    </row>
    <row r="17" spans="1:9" ht="12.75">
      <c r="A17" s="8">
        <v>15</v>
      </c>
      <c r="C17" s="3" t="s">
        <v>365</v>
      </c>
      <c r="D17" s="33">
        <v>120</v>
      </c>
      <c r="E17" s="1" t="s">
        <v>362</v>
      </c>
      <c r="H17" s="25">
        <f t="shared" si="0"/>
        <v>0</v>
      </c>
      <c r="I17" s="25">
        <f t="shared" si="1"/>
        <v>0</v>
      </c>
    </row>
    <row r="18" spans="1:9" ht="12.75">
      <c r="A18" s="8">
        <v>16</v>
      </c>
      <c r="C18" s="3" t="s">
        <v>366</v>
      </c>
      <c r="D18" s="33">
        <v>120</v>
      </c>
      <c r="E18" s="1" t="s">
        <v>362</v>
      </c>
      <c r="H18" s="25">
        <f t="shared" si="0"/>
        <v>0</v>
      </c>
      <c r="I18" s="25">
        <f t="shared" si="1"/>
        <v>0</v>
      </c>
    </row>
    <row r="19" spans="1:9" ht="12.75">
      <c r="A19" s="8">
        <v>17</v>
      </c>
      <c r="C19" s="3" t="s">
        <v>367</v>
      </c>
      <c r="D19" s="33">
        <v>12</v>
      </c>
      <c r="E19" s="1" t="s">
        <v>348</v>
      </c>
      <c r="H19" s="25">
        <f t="shared" si="0"/>
        <v>0</v>
      </c>
      <c r="I19" s="25">
        <f t="shared" si="1"/>
        <v>0</v>
      </c>
    </row>
    <row r="20" spans="1:9" ht="26.25">
      <c r="A20" s="8">
        <v>18</v>
      </c>
      <c r="C20" s="3" t="s">
        <v>368</v>
      </c>
      <c r="D20" s="33">
        <v>12</v>
      </c>
      <c r="E20" s="1" t="s">
        <v>348</v>
      </c>
      <c r="H20" s="25">
        <f t="shared" si="0"/>
        <v>0</v>
      </c>
      <c r="I20" s="25">
        <f t="shared" si="1"/>
        <v>0</v>
      </c>
    </row>
    <row r="21" spans="1:9" ht="26.25">
      <c r="A21" s="8">
        <v>19</v>
      </c>
      <c r="C21" s="3" t="s">
        <v>369</v>
      </c>
      <c r="D21" s="33">
        <v>12</v>
      </c>
      <c r="E21" s="1" t="s">
        <v>348</v>
      </c>
      <c r="H21" s="25">
        <f t="shared" si="0"/>
        <v>0</v>
      </c>
      <c r="I21" s="25">
        <f t="shared" si="1"/>
        <v>0</v>
      </c>
    </row>
    <row r="22" spans="1:9" ht="26.25">
      <c r="A22" s="8">
        <v>20</v>
      </c>
      <c r="C22" s="3" t="s">
        <v>370</v>
      </c>
      <c r="D22" s="33">
        <v>3</v>
      </c>
      <c r="E22" s="1" t="s">
        <v>348</v>
      </c>
      <c r="H22" s="25">
        <f t="shared" si="0"/>
        <v>0</v>
      </c>
      <c r="I22" s="25">
        <f t="shared" si="1"/>
        <v>0</v>
      </c>
    </row>
    <row r="23" spans="1:9" ht="26.25">
      <c r="A23" s="8">
        <v>21</v>
      </c>
      <c r="C23" s="3" t="s">
        <v>371</v>
      </c>
      <c r="D23" s="33">
        <v>3</v>
      </c>
      <c r="E23" s="1" t="s">
        <v>348</v>
      </c>
      <c r="H23" s="25">
        <f t="shared" si="0"/>
        <v>0</v>
      </c>
      <c r="I23" s="25">
        <f t="shared" si="1"/>
        <v>0</v>
      </c>
    </row>
    <row r="24" spans="1:9" ht="26.25">
      <c r="A24" s="8">
        <v>22</v>
      </c>
      <c r="C24" s="3" t="s">
        <v>372</v>
      </c>
      <c r="D24" s="33">
        <v>1</v>
      </c>
      <c r="E24" s="1" t="s">
        <v>348</v>
      </c>
      <c r="H24" s="25">
        <f t="shared" si="0"/>
        <v>0</v>
      </c>
      <c r="I24" s="25">
        <f t="shared" si="1"/>
        <v>0</v>
      </c>
    </row>
    <row r="25" spans="1:9" ht="26.25">
      <c r="A25" s="8">
        <v>23</v>
      </c>
      <c r="C25" s="3" t="s">
        <v>373</v>
      </c>
      <c r="D25" s="33">
        <v>1</v>
      </c>
      <c r="E25" s="1" t="s">
        <v>348</v>
      </c>
      <c r="H25" s="25">
        <f t="shared" si="0"/>
        <v>0</v>
      </c>
      <c r="I25" s="25">
        <f t="shared" si="1"/>
        <v>0</v>
      </c>
    </row>
    <row r="26" spans="1:9" ht="12.75">
      <c r="A26" s="8">
        <v>24</v>
      </c>
      <c r="C26" s="3" t="s">
        <v>374</v>
      </c>
      <c r="D26" s="33">
        <v>3</v>
      </c>
      <c r="E26" s="1" t="s">
        <v>348</v>
      </c>
      <c r="H26" s="25">
        <f t="shared" si="0"/>
        <v>0</v>
      </c>
      <c r="I26" s="25">
        <f t="shared" si="1"/>
        <v>0</v>
      </c>
    </row>
    <row r="27" spans="1:9" ht="12.75">
      <c r="A27" s="8">
        <v>25</v>
      </c>
      <c r="C27" s="3" t="s">
        <v>375</v>
      </c>
      <c r="D27" s="33">
        <v>3</v>
      </c>
      <c r="E27" s="1" t="s">
        <v>348</v>
      </c>
      <c r="H27" s="25">
        <f t="shared" si="0"/>
        <v>0</v>
      </c>
      <c r="I27" s="25">
        <f t="shared" si="1"/>
        <v>0</v>
      </c>
    </row>
    <row r="28" spans="1:9" ht="12.75">
      <c r="A28" s="8">
        <v>26</v>
      </c>
      <c r="C28" s="3" t="s">
        <v>376</v>
      </c>
      <c r="D28" s="33">
        <v>1</v>
      </c>
      <c r="E28" s="1" t="s">
        <v>348</v>
      </c>
      <c r="H28" s="25">
        <f t="shared" si="0"/>
        <v>0</v>
      </c>
      <c r="I28" s="25">
        <f t="shared" si="1"/>
        <v>0</v>
      </c>
    </row>
    <row r="29" spans="1:9" ht="39">
      <c r="A29" s="8">
        <v>27</v>
      </c>
      <c r="C29" s="3" t="s">
        <v>377</v>
      </c>
      <c r="D29" s="33">
        <v>1</v>
      </c>
      <c r="E29" s="1" t="s">
        <v>348</v>
      </c>
      <c r="H29" s="25">
        <f t="shared" si="0"/>
        <v>0</v>
      </c>
      <c r="I29" s="25">
        <f t="shared" si="1"/>
        <v>0</v>
      </c>
    </row>
    <row r="30" spans="1:9" ht="26.25">
      <c r="A30" s="8">
        <v>28</v>
      </c>
      <c r="C30" s="3" t="s">
        <v>378</v>
      </c>
      <c r="D30" s="33">
        <v>15</v>
      </c>
      <c r="E30" s="1" t="s">
        <v>362</v>
      </c>
      <c r="H30" s="25">
        <f t="shared" si="0"/>
        <v>0</v>
      </c>
      <c r="I30" s="25">
        <f t="shared" si="1"/>
        <v>0</v>
      </c>
    </row>
    <row r="31" spans="1:9" ht="12.75">
      <c r="A31" s="8">
        <v>29</v>
      </c>
      <c r="C31" s="3" t="s">
        <v>379</v>
      </c>
      <c r="D31" s="33">
        <v>10</v>
      </c>
      <c r="E31" s="1" t="s">
        <v>362</v>
      </c>
      <c r="H31" s="25">
        <f t="shared" si="0"/>
        <v>0</v>
      </c>
      <c r="I31" s="25">
        <f t="shared" si="1"/>
        <v>0</v>
      </c>
    </row>
    <row r="32" spans="1:9" ht="26.25">
      <c r="A32" s="8">
        <v>30</v>
      </c>
      <c r="C32" s="3" t="s">
        <v>380</v>
      </c>
      <c r="D32" s="33">
        <v>1</v>
      </c>
      <c r="E32" s="1" t="s">
        <v>381</v>
      </c>
      <c r="H32" s="25">
        <f t="shared" si="0"/>
        <v>0</v>
      </c>
      <c r="I32" s="25">
        <f t="shared" si="1"/>
        <v>0</v>
      </c>
    </row>
    <row r="33" spans="1:9" ht="26.25">
      <c r="A33" s="8">
        <v>31</v>
      </c>
      <c r="C33" s="3" t="s">
        <v>400</v>
      </c>
      <c r="D33" s="33">
        <v>300</v>
      </c>
      <c r="E33" s="1" t="s">
        <v>362</v>
      </c>
      <c r="H33" s="25">
        <f t="shared" si="0"/>
        <v>0</v>
      </c>
      <c r="I33" s="25">
        <f t="shared" si="1"/>
        <v>0</v>
      </c>
    </row>
    <row r="34" spans="1:9" ht="39">
      <c r="A34" s="8">
        <v>32</v>
      </c>
      <c r="C34" s="3" t="s">
        <v>382</v>
      </c>
      <c r="D34" s="33">
        <v>30</v>
      </c>
      <c r="E34" s="1" t="s">
        <v>362</v>
      </c>
      <c r="H34" s="25">
        <f t="shared" si="0"/>
        <v>0</v>
      </c>
      <c r="I34" s="25">
        <f t="shared" si="1"/>
        <v>0</v>
      </c>
    </row>
    <row r="35" spans="1:9" ht="12.75">
      <c r="A35" s="8">
        <v>33</v>
      </c>
      <c r="C35" s="3" t="s">
        <v>383</v>
      </c>
      <c r="D35" s="33">
        <v>30</v>
      </c>
      <c r="E35" s="1" t="s">
        <v>362</v>
      </c>
      <c r="H35" s="25">
        <f t="shared" si="0"/>
        <v>0</v>
      </c>
      <c r="I35" s="25">
        <f t="shared" si="1"/>
        <v>0</v>
      </c>
    </row>
    <row r="36" spans="1:9" ht="12.75">
      <c r="A36" s="8">
        <v>34</v>
      </c>
      <c r="C36" s="3" t="s">
        <v>384</v>
      </c>
      <c r="D36" s="33">
        <v>1</v>
      </c>
      <c r="E36" s="1" t="s">
        <v>348</v>
      </c>
      <c r="H36" s="25">
        <f t="shared" si="0"/>
        <v>0</v>
      </c>
      <c r="I36" s="25">
        <f t="shared" si="1"/>
        <v>0</v>
      </c>
    </row>
    <row r="37" spans="1:9" ht="26.25">
      <c r="A37" s="8">
        <v>35</v>
      </c>
      <c r="C37" s="3" t="s">
        <v>385</v>
      </c>
      <c r="D37" s="33">
        <v>1</v>
      </c>
      <c r="E37" s="1" t="s">
        <v>348</v>
      </c>
      <c r="H37" s="25">
        <f t="shared" si="0"/>
        <v>0</v>
      </c>
      <c r="I37" s="25">
        <f t="shared" si="1"/>
        <v>0</v>
      </c>
    </row>
    <row r="38" spans="3:4" ht="12.75">
      <c r="C38" s="3" t="s">
        <v>399</v>
      </c>
      <c r="D38" s="33"/>
    </row>
    <row r="39" spans="1:9" ht="12.75">
      <c r="A39" s="32" t="s">
        <v>386</v>
      </c>
      <c r="D39" s="33"/>
      <c r="H39" s="25">
        <f t="shared" si="0"/>
        <v>0</v>
      </c>
      <c r="I39" s="25">
        <f t="shared" si="1"/>
        <v>0</v>
      </c>
    </row>
    <row r="40" spans="1:9" ht="12.75">
      <c r="A40" s="8">
        <v>36</v>
      </c>
      <c r="C40" s="3" t="s">
        <v>387</v>
      </c>
      <c r="D40" s="33">
        <v>1</v>
      </c>
      <c r="E40" s="1" t="s">
        <v>348</v>
      </c>
      <c r="H40" s="25">
        <f t="shared" si="0"/>
        <v>0</v>
      </c>
      <c r="I40" s="25">
        <f t="shared" si="1"/>
        <v>0</v>
      </c>
    </row>
    <row r="41" spans="1:9" ht="39">
      <c r="A41" s="8">
        <v>37</v>
      </c>
      <c r="C41" s="3" t="s">
        <v>405</v>
      </c>
      <c r="D41" s="33">
        <v>1</v>
      </c>
      <c r="E41" s="1" t="s">
        <v>348</v>
      </c>
      <c r="H41" s="25">
        <f t="shared" si="0"/>
        <v>0</v>
      </c>
      <c r="I41" s="25">
        <f t="shared" si="1"/>
        <v>0</v>
      </c>
    </row>
    <row r="43" spans="1:9" s="9" customFormat="1" ht="13.5">
      <c r="A43" s="7"/>
      <c r="B43" s="4"/>
      <c r="C43" s="4" t="s">
        <v>57</v>
      </c>
      <c r="D43" s="5"/>
      <c r="E43" s="4"/>
      <c r="F43" s="29"/>
      <c r="G43" s="29"/>
      <c r="H43" s="23">
        <f>ROUND(SUM(H2:H42),0)</f>
        <v>0</v>
      </c>
      <c r="I43" s="23">
        <f>ROUND(SUM(I2:I42),0)</f>
        <v>0</v>
      </c>
    </row>
  </sheetData>
  <sheetProtection/>
  <mergeCells count="1">
    <mergeCell ref="A2:F2"/>
  </mergeCells>
  <printOptions/>
  <pageMargins left="0.7" right="0.7" top="0.75" bottom="0.75" header="0.3" footer="0.3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B11"/>
  <sheetViews>
    <sheetView view="pageBreakPreview" zoomScale="60" zoomScalePageLayoutView="0" workbookViewId="0" topLeftCell="A1">
      <selection activeCell="G10" sqref="G10"/>
    </sheetView>
  </sheetViews>
  <sheetFormatPr defaultColWidth="9.140625" defaultRowHeight="15"/>
  <cols>
    <col min="2" max="2" width="100.8515625" style="0" customWidth="1"/>
  </cols>
  <sheetData>
    <row r="5" ht="15" thickBot="1"/>
    <row r="6" ht="72">
      <c r="B6" s="35" t="s">
        <v>393</v>
      </c>
    </row>
    <row r="7" ht="152.25" customHeight="1">
      <c r="B7" s="36" t="s">
        <v>394</v>
      </c>
    </row>
    <row r="8" ht="57">
      <c r="B8" s="36" t="s">
        <v>395</v>
      </c>
    </row>
    <row r="9" ht="86.25">
      <c r="B9" s="36" t="s">
        <v>396</v>
      </c>
    </row>
    <row r="10" ht="129">
      <c r="B10" s="36" t="s">
        <v>397</v>
      </c>
    </row>
    <row r="11" ht="72" thickBot="1">
      <c r="B11" s="37" t="s">
        <v>398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</cp:lastModifiedBy>
  <cp:lastPrinted>2016-05-25T15:12:42Z</cp:lastPrinted>
  <dcterms:created xsi:type="dcterms:W3CDTF">2016-05-18T09:48:08Z</dcterms:created>
  <dcterms:modified xsi:type="dcterms:W3CDTF">2016-05-25T20:20:10Z</dcterms:modified>
  <cp:category/>
  <cp:version/>
  <cp:contentType/>
  <cp:contentStatus/>
</cp:coreProperties>
</file>